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Михневич\Documents\Documents\2025 ГОД\постановления\программы\Обеспечение  деятельности\"/>
    </mc:Choice>
  </mc:AlternateContent>
  <xr:revisionPtr revIDLastSave="0" documentId="13_ncr:1_{2BFFB0D2-E01A-44AB-BF11-7DB3AC441F12}" xr6:coauthVersionLast="47" xr6:coauthVersionMax="47" xr10:uidLastSave="{00000000-0000-0000-0000-000000000000}"/>
  <bookViews>
    <workbookView xWindow="-120" yWindow="-120" windowWidth="29040" windowHeight="15840" xr2:uid="{4A403E9D-3082-4E25-80FA-03BEB9E9A21C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8" i="1" l="1"/>
  <c r="G113" i="1"/>
  <c r="G112" i="1"/>
  <c r="G111" i="1"/>
  <c r="G110" i="1"/>
  <c r="F135" i="1" s="1"/>
  <c r="G109" i="1"/>
  <c r="G107" i="1"/>
  <c r="C135" i="1" s="1"/>
  <c r="C142" i="1" s="1"/>
  <c r="F113" i="1"/>
  <c r="F112" i="1"/>
  <c r="F111" i="1"/>
  <c r="F110" i="1"/>
  <c r="F109" i="1"/>
  <c r="F108" i="1"/>
  <c r="F107" i="1"/>
  <c r="D135" i="1"/>
  <c r="I134" i="1"/>
  <c r="I141" i="1" s="1"/>
  <c r="E134" i="1"/>
  <c r="E141" i="1" s="1"/>
  <c r="C134" i="1"/>
  <c r="G135" i="1"/>
  <c r="G142" i="1" s="1"/>
  <c r="D34" i="1"/>
  <c r="D33" i="1"/>
  <c r="D32" i="1"/>
  <c r="D31" i="1"/>
  <c r="D30" i="1"/>
  <c r="D29" i="1"/>
  <c r="L28" i="1"/>
  <c r="D28" i="1"/>
  <c r="D36" i="1"/>
  <c r="D37" i="1"/>
  <c r="D38" i="1"/>
  <c r="D39" i="1"/>
  <c r="D40" i="1"/>
  <c r="D41" i="1"/>
  <c r="F141" i="1"/>
  <c r="H134" i="1"/>
  <c r="G134" i="1"/>
  <c r="D134" i="1"/>
  <c r="D141" i="1" s="1"/>
  <c r="H135" i="1"/>
  <c r="H142" i="1" s="1"/>
  <c r="D106" i="1"/>
  <c r="D105" i="1"/>
  <c r="D104" i="1"/>
  <c r="D103" i="1"/>
  <c r="D102" i="1"/>
  <c r="D101" i="1"/>
  <c r="L100" i="1"/>
  <c r="D100" i="1"/>
  <c r="D98" i="1"/>
  <c r="D97" i="1"/>
  <c r="D96" i="1"/>
  <c r="D95" i="1"/>
  <c r="D94" i="1"/>
  <c r="D93" i="1"/>
  <c r="L92" i="1"/>
  <c r="D92" i="1"/>
  <c r="L84" i="1"/>
  <c r="D90" i="1"/>
  <c r="D89" i="1"/>
  <c r="D88" i="1"/>
  <c r="D87" i="1"/>
  <c r="D86" i="1"/>
  <c r="D85" i="1"/>
  <c r="D84" i="1"/>
  <c r="D82" i="1"/>
  <c r="D81" i="1"/>
  <c r="D80" i="1"/>
  <c r="D79" i="1"/>
  <c r="D78" i="1"/>
  <c r="D77" i="1"/>
  <c r="D76" i="1"/>
  <c r="D74" i="1"/>
  <c r="D73" i="1"/>
  <c r="D72" i="1"/>
  <c r="D71" i="1"/>
  <c r="D70" i="1"/>
  <c r="D69" i="1"/>
  <c r="D68" i="1"/>
  <c r="D66" i="1"/>
  <c r="D65" i="1"/>
  <c r="D64" i="1"/>
  <c r="D63" i="1"/>
  <c r="D62" i="1"/>
  <c r="D61" i="1"/>
  <c r="D60" i="1"/>
  <c r="D58" i="1"/>
  <c r="D57" i="1"/>
  <c r="D56" i="1"/>
  <c r="D55" i="1"/>
  <c r="D54" i="1"/>
  <c r="D53" i="1"/>
  <c r="D52" i="1"/>
  <c r="D50" i="1"/>
  <c r="D49" i="1"/>
  <c r="D48" i="1"/>
  <c r="D47" i="1"/>
  <c r="D46" i="1"/>
  <c r="D45" i="1"/>
  <c r="D44" i="1"/>
  <c r="D42" i="1"/>
  <c r="L21" i="1"/>
  <c r="D27" i="1"/>
  <c r="D26" i="1"/>
  <c r="D25" i="1"/>
  <c r="D24" i="1"/>
  <c r="D23" i="1"/>
  <c r="D22" i="1"/>
  <c r="D21" i="1"/>
  <c r="D18" i="1"/>
  <c r="D17" i="1"/>
  <c r="D16" i="1"/>
  <c r="D15" i="1"/>
  <c r="D19" i="1"/>
  <c r="D14" i="1"/>
  <c r="L13" i="1"/>
  <c r="D13" i="1"/>
  <c r="F142" i="1" l="1"/>
  <c r="F131" i="1"/>
  <c r="J134" i="1"/>
  <c r="C131" i="1"/>
  <c r="C141" i="1"/>
  <c r="G141" i="1"/>
  <c r="G138" i="1" s="1"/>
  <c r="G131" i="1"/>
  <c r="H141" i="1"/>
  <c r="J141" i="1" s="1"/>
  <c r="H131" i="1"/>
  <c r="F138" i="1"/>
  <c r="D109" i="1"/>
  <c r="D113" i="1"/>
  <c r="E135" i="1"/>
  <c r="E142" i="1" s="1"/>
  <c r="E138" i="1" s="1"/>
  <c r="I135" i="1"/>
  <c r="D131" i="1"/>
  <c r="D142" i="1"/>
  <c r="C138" i="1"/>
  <c r="D107" i="1"/>
  <c r="D108" i="1"/>
  <c r="D110" i="1"/>
  <c r="D111" i="1"/>
  <c r="D112" i="1"/>
  <c r="H138" i="1" l="1"/>
  <c r="E131" i="1"/>
  <c r="D117" i="1"/>
  <c r="J135" i="1"/>
  <c r="J131" i="1" s="1"/>
  <c r="I131" i="1"/>
  <c r="I142" i="1"/>
  <c r="I138" i="1" s="1"/>
  <c r="D138" i="1"/>
  <c r="J142" i="1" l="1"/>
  <c r="J138" i="1" s="1"/>
</calcChain>
</file>

<file path=xl/sharedStrings.xml><?xml version="1.0" encoding="utf-8"?>
<sst xmlns="http://schemas.openxmlformats.org/spreadsheetml/2006/main" count="310" uniqueCount="100">
  <si>
    <t>№ п/п</t>
  </si>
  <si>
    <t>Год реализации</t>
  </si>
  <si>
    <t>Объем финансового обеспечения по годам реализации, рублей</t>
  </si>
  <si>
    <t>Результат реализации мероприятия</t>
  </si>
  <si>
    <t>Единица измерения (по ОКЕИ)</t>
  </si>
  <si>
    <t>Значения результата реализации мероприятия по годам</t>
  </si>
  <si>
    <t>всего</t>
  </si>
  <si>
    <t>ФБ</t>
  </si>
  <si>
    <t>КБ</t>
  </si>
  <si>
    <t>МБ</t>
  </si>
  <si>
    <t>ВБИ</t>
  </si>
  <si>
    <t>2024 год</t>
  </si>
  <si>
    <t>2025 год</t>
  </si>
  <si>
    <t>2026 год</t>
  </si>
  <si>
    <t>Задача муниципальной программы - создание условий для полноценной и бесперебойной работы руководства района и служб органов  местного  самоуправления муниципального образования Белореченский район</t>
  </si>
  <si>
    <t>1.1</t>
  </si>
  <si>
    <t xml:space="preserve"> Совет  муниципального образования Белореченский  район </t>
  </si>
  <si>
    <t>1.1.1.</t>
  </si>
  <si>
    <t>1.2</t>
  </si>
  <si>
    <t xml:space="preserve"> Администрация муниципального образования Белореченский  район </t>
  </si>
  <si>
    <t>1.2.1</t>
  </si>
  <si>
    <t>Х</t>
  </si>
  <si>
    <t>процент</t>
  </si>
  <si>
    <t>98</t>
  </si>
  <si>
    <t>1.3</t>
  </si>
  <si>
    <t xml:space="preserve">Финансовое управление администрации муниципального образования Белореченский  район </t>
  </si>
  <si>
    <t>1.3.1</t>
  </si>
  <si>
    <t>1.4</t>
  </si>
  <si>
    <t xml:space="preserve">Контрольно-счетная  палата муниципального образования Белореченский  район </t>
  </si>
  <si>
    <t>1.4.1.</t>
  </si>
  <si>
    <t>1.5</t>
  </si>
  <si>
    <t xml:space="preserve">Управление сельского хозяйства администрации муниципального образования Белореченский  район </t>
  </si>
  <si>
    <t>1.5.1</t>
  </si>
  <si>
    <t>Управление сельского хозяйства администрации муниципального образования Белореченский  район</t>
  </si>
  <si>
    <t>1.9</t>
  </si>
  <si>
    <t xml:space="preserve">Управление по физической  культуре  и спорту администрации муниципального образования Белореченский  район </t>
  </si>
  <si>
    <t>1.10</t>
  </si>
  <si>
    <t xml:space="preserve">Управление по делам молодежи администрации муниципального образования Белореченский  район </t>
  </si>
  <si>
    <t>1.11</t>
  </si>
  <si>
    <t>ИТОГО по  программе</t>
  </si>
  <si>
    <t>1.6</t>
  </si>
  <si>
    <t>1.6.1</t>
  </si>
  <si>
    <t>1.7</t>
  </si>
  <si>
    <t xml:space="preserve">Управление образованием администрации муниципального образования Белореченский  район </t>
  </si>
  <si>
    <t>1.8</t>
  </si>
  <si>
    <t xml:space="preserve">Управление культуры администрации муниципального образования Белореченский  район </t>
  </si>
  <si>
    <t>Комплекс процессных мероприятий - обеспечение деятельности органов местного самоуправления муниципального образования Белореченский район в целях решения вопросов местного значения, направленных на дальнейшее социально-экономическое развитие муниципального образования Белореченский район и повышение уровня жизни его населения</t>
  </si>
  <si>
    <t>Финансовое  обеспечение   деятельности  Совета муниципального образования Белореченский  район</t>
  </si>
  <si>
    <t>Финансовое  обеспечение   деятельности  администрации муниципального образования Белореченский  район</t>
  </si>
  <si>
    <t>реализованы  функции Совета  муниципального образования Белореченский  район</t>
  </si>
  <si>
    <t>2027 год</t>
  </si>
  <si>
    <t>2028 год</t>
  </si>
  <si>
    <t xml:space="preserve">2029 год </t>
  </si>
  <si>
    <t xml:space="preserve">2030 год </t>
  </si>
  <si>
    <t>реализованы  функции администрации  муниципального образования Белореченский  район</t>
  </si>
  <si>
    <t>Финансовое  обеспечение   деятельности  финансового  управления администрации муниципального образования Белореченский  район</t>
  </si>
  <si>
    <t>реализованы  функции финансвого управления администрации  муниципального образования Белореченский  район</t>
  </si>
  <si>
    <t>Финансовое  обеспечение   деятельности  Контрольно-счетной  палаты  муниципального образования Белореченский  район</t>
  </si>
  <si>
    <t>реализованы  функции Контрольно-счетной  палаты муниципального образования Белореченский  район</t>
  </si>
  <si>
    <t>Финансовое  обеспечение   деятельности  управления  сельского хозяйства администарции  муниципального образования Белореченский  район</t>
  </si>
  <si>
    <t>реализованы  функции Управления сельского хозяйства администрации муниципального образования Белореченский  район</t>
  </si>
  <si>
    <t xml:space="preserve">Управление имущественных  отношений  администрации муниципального образования Белореченский  район </t>
  </si>
  <si>
    <t>Финансовое  обеспечение   деятельности  управления имущественных отношений администарции  муниципального образования Белореченский  район</t>
  </si>
  <si>
    <t>реализованы  функции Управления имущественных  отношений  администрации муниципального образования Белореченский  район</t>
  </si>
  <si>
    <t>Управление имущественных  отношений  администрации муниципального образования Белореченский  район</t>
  </si>
  <si>
    <t>Финансовое  обеспечение   деятельности  управления образованием администарции  муниципального образования Белореченский  район</t>
  </si>
  <si>
    <t>реализованы  функции Управления образованием администрации муниципального образования Белореченский  район</t>
  </si>
  <si>
    <t>Управление образованием  администрации муниципального образования Белореченский  район</t>
  </si>
  <si>
    <t>Финансовое  обеспечение   деятельности  управления культуры администарции  муниципального образования Белореченский  район</t>
  </si>
  <si>
    <t>реализованы  функции Управления культуры администрации муниципального образования Белореченский  район</t>
  </si>
  <si>
    <t>Управление культуры  администрации муниципального образования Белореченский  район</t>
  </si>
  <si>
    <t>реализованы  функции Управления по физической культуре и спорту администрации муниципального образования Белореченский  район</t>
  </si>
  <si>
    <t>Финансовое  обеспечение   деятельности  управления по делам  молодежи администарции  муниципального образования Белореченский  район</t>
  </si>
  <si>
    <t>реализованы  функции Управления по делам  молодежи администрации муниципального образования Белореченский  район</t>
  </si>
  <si>
    <t>Финансовое  обеспечение   деятельности  управления повопросам семьи и  детства администарции  муниципального образования Белореченский  район</t>
  </si>
  <si>
    <t>реализованы  функции Управления по вопросам семьи  и  детства администрации муниципального образования Белореченский  район</t>
  </si>
  <si>
    <t>3.2. Процессная часть</t>
  </si>
  <si>
    <t xml:space="preserve">Общая характеристика, наименование мероприятия </t>
  </si>
  <si>
    <t>99</t>
  </si>
  <si>
    <t>3.1.1.</t>
  </si>
  <si>
    <t>Связь с показателями целей муниципальной программы</t>
  </si>
  <si>
    <t>3. Структура муниципальной  программы</t>
  </si>
  <si>
    <t>Ответственный за реализацию комплекса процессных мероприятий</t>
  </si>
  <si>
    <t xml:space="preserve">в разрезе источников финансирования </t>
  </si>
  <si>
    <t>Ответственный за достижение результата</t>
  </si>
  <si>
    <t xml:space="preserve">Управление опеки и попечительства в  отношении  несовершеннолетних администрации муниципального образования Белореченский  район </t>
  </si>
  <si>
    <t>Финансовое  обеспечение   деятельности  управления по физической  культуре  и спорту администрации  администарции  муниципального образования Белореченский  район</t>
  </si>
  <si>
    <t xml:space="preserve">Наименование источника финансового обеспечения </t>
  </si>
  <si>
    <t xml:space="preserve">2027 год </t>
  </si>
  <si>
    <t>2029 год</t>
  </si>
  <si>
    <t>2030 год</t>
  </si>
  <si>
    <t>Всего, в том числе:</t>
  </si>
  <si>
    <t>федеральный бюджет</t>
  </si>
  <si>
    <t xml:space="preserve">бюджет Краснодарского края </t>
  </si>
  <si>
    <t>местный бюджет</t>
  </si>
  <si>
    <t>внебюджетные источники</t>
  </si>
  <si>
    <t>Процессная часть (всего), в том числе:</t>
  </si>
  <si>
    <t>бюджет Краснодарского края</t>
  </si>
  <si>
    <t>Общий по программе 1 и 2 этап</t>
  </si>
  <si>
    <t>1.2.2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</si>
</sst>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0">
    <xf numFmtId="0" fontId="0" fillId="0" borderId="0" xfId="0"/>
    <xf numFmtId="49" fontId="2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4" fontId="3" fillId="0" borderId="10" xfId="0" applyNumberFormat="1" applyFont="1" applyBorder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justify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0" xfId="1" applyFont="1" applyBorder="1" applyAlignment="1">
      <alignment vertical="center" wrapText="1"/>
    </xf>
    <xf numFmtId="0" fontId="4" fillId="0" borderId="9" xfId="1" applyFont="1" applyBorder="1" applyAlignment="1">
      <alignment vertical="center" wrapText="1"/>
    </xf>
    <xf numFmtId="0" fontId="4" fillId="0" borderId="5" xfId="1" applyFont="1" applyBorder="1" applyAlignment="1">
      <alignment vertical="center" wrapText="1"/>
    </xf>
    <xf numFmtId="0" fontId="2" fillId="0" borderId="0" xfId="0" applyFont="1"/>
    <xf numFmtId="0" fontId="3" fillId="0" borderId="10" xfId="0" applyFont="1" applyBorder="1"/>
    <xf numFmtId="0" fontId="2" fillId="0" borderId="10" xfId="0" applyFont="1" applyBorder="1"/>
    <xf numFmtId="4" fontId="3" fillId="0" borderId="0" xfId="0" applyNumberFormat="1" applyFont="1"/>
    <xf numFmtId="0" fontId="3" fillId="0" borderId="3" xfId="0" applyFont="1" applyBorder="1" applyAlignment="1">
      <alignment vertical="center" wrapText="1"/>
    </xf>
    <xf numFmtId="4" fontId="3" fillId="0" borderId="6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" fontId="3" fillId="0" borderId="11" xfId="0" applyNumberFormat="1" applyFont="1" applyBorder="1" applyAlignment="1">
      <alignment horizontal="center" vertical="center" wrapText="1"/>
    </xf>
    <xf numFmtId="16" fontId="3" fillId="0" borderId="1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6" fontId="2" fillId="0" borderId="10" xfId="0" applyNumberFormat="1" applyFont="1" applyBorder="1" applyAlignment="1">
      <alignment horizontal="left" vertical="center" wrapText="1"/>
    </xf>
    <xf numFmtId="16" fontId="2" fillId="0" borderId="16" xfId="0" applyNumberFormat="1" applyFont="1" applyBorder="1" applyAlignment="1">
      <alignment horizontal="center" vertical="center" wrapText="1"/>
    </xf>
    <xf numFmtId="16" fontId="2" fillId="0" borderId="17" xfId="0" applyNumberFormat="1" applyFont="1" applyBorder="1" applyAlignment="1">
      <alignment horizontal="center" vertical="center" wrapText="1"/>
    </xf>
    <xf numFmtId="16" fontId="2" fillId="0" borderId="19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wrapText="1"/>
    </xf>
    <xf numFmtId="16" fontId="2" fillId="0" borderId="14" xfId="0" applyNumberFormat="1" applyFont="1" applyBorder="1" applyAlignment="1">
      <alignment horizontal="left" vertical="center" wrapText="1"/>
    </xf>
    <xf numFmtId="16" fontId="2" fillId="0" borderId="18" xfId="0" applyNumberFormat="1" applyFont="1" applyBorder="1" applyAlignment="1">
      <alignment horizontal="left" vertic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16" fontId="2" fillId="0" borderId="13" xfId="0" applyNumberFormat="1" applyFont="1" applyBorder="1" applyAlignment="1">
      <alignment horizontal="left" vertical="center" wrapText="1"/>
    </xf>
    <xf numFmtId="16" fontId="2" fillId="0" borderId="16" xfId="0" applyNumberFormat="1" applyFont="1" applyBorder="1" applyAlignment="1">
      <alignment horizontal="left" vertical="center" wrapText="1"/>
    </xf>
    <xf numFmtId="16" fontId="2" fillId="0" borderId="17" xfId="0" applyNumberFormat="1" applyFont="1" applyBorder="1" applyAlignment="1">
      <alignment horizontal="left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6" fontId="3" fillId="0" borderId="10" xfId="0" applyNumberFormat="1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49" fontId="3" fillId="0" borderId="10" xfId="0" applyNumberFormat="1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wrapText="1"/>
    </xf>
    <xf numFmtId="49" fontId="3" fillId="0" borderId="2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wrapText="1"/>
    </xf>
    <xf numFmtId="0" fontId="3" fillId="0" borderId="0" xfId="0" applyFont="1" applyAlignment="1">
      <alignment horizontal="center"/>
    </xf>
    <xf numFmtId="16" fontId="2" fillId="0" borderId="11" xfId="0" applyNumberFormat="1" applyFont="1" applyBorder="1" applyAlignment="1">
      <alignment horizontal="left" vertical="center" wrapText="1"/>
    </xf>
    <xf numFmtId="0" fontId="3" fillId="0" borderId="8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wrapText="1"/>
    </xf>
    <xf numFmtId="0" fontId="5" fillId="0" borderId="0" xfId="0" applyFont="1"/>
    <xf numFmtId="0" fontId="6" fillId="0" borderId="0" xfId="0" applyFont="1"/>
    <xf numFmtId="4" fontId="6" fillId="0" borderId="0" xfId="0" applyNumberFormat="1" applyFont="1"/>
    <xf numFmtId="0" fontId="5" fillId="2" borderId="0" xfId="0" applyFont="1" applyFill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DDE43-B668-45B3-98DD-8B202BC2D0D3}">
  <dimension ref="A2:M143"/>
  <sheetViews>
    <sheetView tabSelected="1" topLeftCell="A126" zoomScale="80" zoomScaleNormal="80" workbookViewId="0">
      <selection activeCell="G109" sqref="G109"/>
    </sheetView>
  </sheetViews>
  <sheetFormatPr defaultRowHeight="15.75" x14ac:dyDescent="0.25"/>
  <cols>
    <col min="1" max="1" width="5.85546875" style="9" customWidth="1"/>
    <col min="2" max="2" width="17.42578125" style="9" customWidth="1"/>
    <col min="3" max="3" width="22.140625" style="9" customWidth="1"/>
    <col min="4" max="4" width="21.42578125" style="9" customWidth="1"/>
    <col min="5" max="5" width="15.5703125" style="9" bestFit="1" customWidth="1"/>
    <col min="6" max="6" width="15.7109375" style="9" customWidth="1"/>
    <col min="7" max="7" width="16.85546875" style="9" customWidth="1"/>
    <col min="8" max="8" width="15.5703125" style="9" bestFit="1" customWidth="1"/>
    <col min="9" max="9" width="16.85546875" style="9" customWidth="1"/>
    <col min="10" max="10" width="17.28515625" style="9" bestFit="1" customWidth="1"/>
    <col min="11" max="11" width="11.42578125" style="9" customWidth="1"/>
    <col min="12" max="12" width="11.140625" style="9" customWidth="1"/>
    <col min="13" max="13" width="10.5703125" style="9" customWidth="1"/>
    <col min="14" max="16384" width="9.140625" style="9"/>
  </cols>
  <sheetData>
    <row r="2" spans="1:13" ht="43.5" customHeight="1" x14ac:dyDescent="0.25">
      <c r="A2" s="69" t="s">
        <v>81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</row>
    <row r="3" spans="1:13" ht="60" customHeight="1" x14ac:dyDescent="0.25">
      <c r="A3" s="69" t="s">
        <v>76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</row>
    <row r="4" spans="1:13" ht="16.5" thickBot="1" x14ac:dyDescent="0.3">
      <c r="A4" s="10"/>
    </row>
    <row r="5" spans="1:13" ht="152.25" customHeight="1" thickBot="1" x14ac:dyDescent="0.3">
      <c r="A5" s="25" t="s">
        <v>0</v>
      </c>
      <c r="B5" s="60" t="s">
        <v>77</v>
      </c>
      <c r="C5" s="25" t="s">
        <v>1</v>
      </c>
      <c r="D5" s="27" t="s">
        <v>2</v>
      </c>
      <c r="E5" s="28"/>
      <c r="F5" s="28"/>
      <c r="G5" s="28"/>
      <c r="H5" s="29"/>
      <c r="I5" s="63" t="s">
        <v>3</v>
      </c>
      <c r="J5" s="66" t="s">
        <v>4</v>
      </c>
      <c r="K5" s="63" t="s">
        <v>5</v>
      </c>
      <c r="L5" s="66" t="s">
        <v>84</v>
      </c>
      <c r="M5" s="66" t="s">
        <v>80</v>
      </c>
    </row>
    <row r="6" spans="1:13" ht="30" customHeight="1" x14ac:dyDescent="0.25">
      <c r="A6" s="59"/>
      <c r="B6" s="61"/>
      <c r="C6" s="59"/>
      <c r="D6" s="25" t="s">
        <v>6</v>
      </c>
      <c r="E6" s="75" t="s">
        <v>83</v>
      </c>
      <c r="F6" s="75"/>
      <c r="G6" s="75"/>
      <c r="H6" s="75"/>
      <c r="I6" s="64"/>
      <c r="J6" s="67"/>
      <c r="K6" s="64"/>
      <c r="L6" s="67"/>
      <c r="M6" s="67"/>
    </row>
    <row r="7" spans="1:13" ht="16.5" thickBot="1" x14ac:dyDescent="0.3">
      <c r="A7" s="26"/>
      <c r="B7" s="62"/>
      <c r="C7" s="26"/>
      <c r="D7" s="26"/>
      <c r="E7" s="12" t="s">
        <v>7</v>
      </c>
      <c r="F7" s="12" t="s">
        <v>8</v>
      </c>
      <c r="G7" s="12" t="s">
        <v>9</v>
      </c>
      <c r="H7" s="12" t="s">
        <v>10</v>
      </c>
      <c r="I7" s="65"/>
      <c r="J7" s="68"/>
      <c r="K7" s="65"/>
      <c r="L7" s="68"/>
      <c r="M7" s="68"/>
    </row>
    <row r="8" spans="1:13" ht="16.5" thickBot="1" x14ac:dyDescent="0.3">
      <c r="A8" s="11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2">
        <v>13</v>
      </c>
    </row>
    <row r="9" spans="1:13" ht="16.5" thickBot="1" x14ac:dyDescent="0.3">
      <c r="A9" s="71" t="s">
        <v>14</v>
      </c>
      <c r="B9" s="72"/>
      <c r="C9" s="72"/>
      <c r="D9" s="72"/>
      <c r="E9" s="72"/>
      <c r="F9" s="72"/>
      <c r="G9" s="72"/>
      <c r="H9" s="72"/>
      <c r="I9" s="72"/>
      <c r="J9" s="72"/>
      <c r="K9" s="72"/>
      <c r="L9" s="72"/>
      <c r="M9" s="73"/>
    </row>
    <row r="10" spans="1:13" ht="73.5" customHeight="1" thickBot="1" x14ac:dyDescent="0.3">
      <c r="A10" s="25">
        <v>1</v>
      </c>
      <c r="B10" s="71" t="s">
        <v>46</v>
      </c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3"/>
    </row>
    <row r="11" spans="1:13" ht="16.5" thickBot="1" x14ac:dyDescent="0.3">
      <c r="A11" s="26"/>
      <c r="B11" s="74" t="s">
        <v>82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ht="38.25" customHeight="1" x14ac:dyDescent="0.25">
      <c r="A12" s="1" t="s">
        <v>15</v>
      </c>
      <c r="B12" s="36" t="s">
        <v>16</v>
      </c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</row>
    <row r="13" spans="1:13" ht="38.25" customHeight="1" x14ac:dyDescent="0.25">
      <c r="A13" s="58" t="s">
        <v>17</v>
      </c>
      <c r="B13" s="35" t="s">
        <v>47</v>
      </c>
      <c r="C13" s="2" t="s">
        <v>11</v>
      </c>
      <c r="D13" s="3">
        <f t="shared" ref="D13:D19" si="0">E13+F13+G13+H13</f>
        <v>3790375</v>
      </c>
      <c r="E13" s="3">
        <v>0</v>
      </c>
      <c r="F13" s="3">
        <v>0</v>
      </c>
      <c r="G13" s="3">
        <v>3790375</v>
      </c>
      <c r="H13" s="3">
        <v>0</v>
      </c>
      <c r="I13" s="32" t="s">
        <v>49</v>
      </c>
      <c r="J13" s="56" t="s">
        <v>22</v>
      </c>
      <c r="K13" s="4" t="s">
        <v>23</v>
      </c>
      <c r="L13" s="30" t="str">
        <f>B12</f>
        <v xml:space="preserve"> Совет  муниципального образования Белореченский  район </v>
      </c>
      <c r="M13" s="30" t="s">
        <v>79</v>
      </c>
    </row>
    <row r="14" spans="1:13" ht="38.25" customHeight="1" x14ac:dyDescent="0.25">
      <c r="A14" s="58"/>
      <c r="B14" s="35"/>
      <c r="C14" s="2" t="s">
        <v>12</v>
      </c>
      <c r="D14" s="3">
        <f t="shared" si="0"/>
        <v>1400000</v>
      </c>
      <c r="E14" s="3">
        <v>0</v>
      </c>
      <c r="F14" s="3">
        <v>0</v>
      </c>
      <c r="G14" s="3">
        <v>1400000</v>
      </c>
      <c r="H14" s="3">
        <v>0</v>
      </c>
      <c r="I14" s="33"/>
      <c r="J14" s="57"/>
      <c r="K14" s="4" t="s">
        <v>23</v>
      </c>
      <c r="L14" s="31"/>
      <c r="M14" s="31"/>
    </row>
    <row r="15" spans="1:13" ht="38.25" customHeight="1" x14ac:dyDescent="0.25">
      <c r="A15" s="58"/>
      <c r="B15" s="35"/>
      <c r="C15" s="2" t="s">
        <v>13</v>
      </c>
      <c r="D15" s="3">
        <f t="shared" si="0"/>
        <v>1400000</v>
      </c>
      <c r="E15" s="3">
        <v>0</v>
      </c>
      <c r="F15" s="3">
        <v>0</v>
      </c>
      <c r="G15" s="3">
        <v>1400000</v>
      </c>
      <c r="H15" s="3">
        <v>0</v>
      </c>
      <c r="I15" s="33"/>
      <c r="J15" s="57"/>
      <c r="K15" s="4" t="s">
        <v>78</v>
      </c>
      <c r="L15" s="31"/>
      <c r="M15" s="31"/>
    </row>
    <row r="16" spans="1:13" ht="38.25" customHeight="1" x14ac:dyDescent="0.25">
      <c r="A16" s="58"/>
      <c r="B16" s="35"/>
      <c r="C16" s="2" t="s">
        <v>50</v>
      </c>
      <c r="D16" s="3">
        <f t="shared" si="0"/>
        <v>1400000</v>
      </c>
      <c r="E16" s="3">
        <v>0</v>
      </c>
      <c r="F16" s="3">
        <v>0</v>
      </c>
      <c r="G16" s="3">
        <v>1400000</v>
      </c>
      <c r="H16" s="3">
        <v>0</v>
      </c>
      <c r="I16" s="33"/>
      <c r="J16" s="57"/>
      <c r="K16" s="4" t="s">
        <v>78</v>
      </c>
      <c r="L16" s="31"/>
      <c r="M16" s="31"/>
    </row>
    <row r="17" spans="1:13" ht="38.25" customHeight="1" x14ac:dyDescent="0.25">
      <c r="A17" s="58"/>
      <c r="B17" s="35"/>
      <c r="C17" s="2" t="s">
        <v>51</v>
      </c>
      <c r="D17" s="3">
        <f t="shared" si="0"/>
        <v>1320000</v>
      </c>
      <c r="E17" s="3">
        <v>0</v>
      </c>
      <c r="F17" s="3">
        <v>0</v>
      </c>
      <c r="G17" s="3">
        <v>1320000</v>
      </c>
      <c r="H17" s="3">
        <v>0</v>
      </c>
      <c r="I17" s="33"/>
      <c r="J17" s="57"/>
      <c r="K17" s="4" t="s">
        <v>78</v>
      </c>
      <c r="L17" s="31"/>
      <c r="M17" s="31"/>
    </row>
    <row r="18" spans="1:13" ht="38.25" customHeight="1" x14ac:dyDescent="0.25">
      <c r="A18" s="58"/>
      <c r="B18" s="35"/>
      <c r="C18" s="5" t="s">
        <v>52</v>
      </c>
      <c r="D18" s="3">
        <f t="shared" si="0"/>
        <v>1320000</v>
      </c>
      <c r="E18" s="3">
        <v>0</v>
      </c>
      <c r="F18" s="3">
        <v>0</v>
      </c>
      <c r="G18" s="3">
        <v>1320000</v>
      </c>
      <c r="H18" s="3">
        <v>0</v>
      </c>
      <c r="I18" s="33"/>
      <c r="J18" s="57"/>
      <c r="K18" s="4" t="s">
        <v>78</v>
      </c>
      <c r="L18" s="31"/>
      <c r="M18" s="31"/>
    </row>
    <row r="19" spans="1:13" ht="75.75" customHeight="1" thickBot="1" x14ac:dyDescent="0.3">
      <c r="A19" s="58"/>
      <c r="B19" s="35"/>
      <c r="C19" s="5" t="s">
        <v>53</v>
      </c>
      <c r="D19" s="3">
        <f t="shared" si="0"/>
        <v>1320000</v>
      </c>
      <c r="E19" s="3">
        <v>0</v>
      </c>
      <c r="F19" s="3">
        <v>0</v>
      </c>
      <c r="G19" s="3">
        <v>1320000</v>
      </c>
      <c r="H19" s="3">
        <v>0</v>
      </c>
      <c r="I19" s="33"/>
      <c r="J19" s="57"/>
      <c r="K19" s="4" t="s">
        <v>78</v>
      </c>
      <c r="L19" s="31"/>
      <c r="M19" s="31"/>
    </row>
    <row r="20" spans="1:13" x14ac:dyDescent="0.25">
      <c r="A20" s="1" t="s">
        <v>18</v>
      </c>
      <c r="B20" s="36" t="s">
        <v>19</v>
      </c>
      <c r="C20" s="36"/>
      <c r="D20" s="36"/>
      <c r="E20" s="36"/>
      <c r="F20" s="36"/>
      <c r="G20" s="36"/>
      <c r="H20" s="36"/>
      <c r="I20" s="70"/>
      <c r="J20" s="70"/>
      <c r="K20" s="13"/>
      <c r="L20" s="14"/>
      <c r="M20" s="15"/>
    </row>
    <row r="21" spans="1:13" ht="38.25" customHeight="1" x14ac:dyDescent="0.25">
      <c r="A21" s="54" t="s">
        <v>20</v>
      </c>
      <c r="B21" s="43" t="s">
        <v>48</v>
      </c>
      <c r="C21" s="2" t="s">
        <v>11</v>
      </c>
      <c r="D21" s="3">
        <f>E21+F21+G21+H21</f>
        <v>120866721</v>
      </c>
      <c r="E21" s="3">
        <v>0</v>
      </c>
      <c r="F21" s="3">
        <v>4923600</v>
      </c>
      <c r="G21" s="3">
        <v>115943121</v>
      </c>
      <c r="H21" s="3">
        <v>0</v>
      </c>
      <c r="I21" s="32" t="s">
        <v>54</v>
      </c>
      <c r="J21" s="56" t="s">
        <v>22</v>
      </c>
      <c r="K21" s="4" t="s">
        <v>23</v>
      </c>
      <c r="L21" s="30" t="str">
        <f>B20</f>
        <v xml:space="preserve"> Администрация муниципального образования Белореченский  район </v>
      </c>
      <c r="M21" s="30" t="s">
        <v>79</v>
      </c>
    </row>
    <row r="22" spans="1:13" ht="38.25" customHeight="1" x14ac:dyDescent="0.25">
      <c r="A22" s="55"/>
      <c r="B22" s="44"/>
      <c r="C22" s="2" t="s">
        <v>12</v>
      </c>
      <c r="D22" s="3">
        <f t="shared" ref="D22:D27" si="1">E22+F22+G22+H22</f>
        <v>117344400</v>
      </c>
      <c r="E22" s="3">
        <v>0</v>
      </c>
      <c r="F22" s="3">
        <v>7214000</v>
      </c>
      <c r="G22" s="3">
        <v>110130400</v>
      </c>
      <c r="H22" s="3">
        <v>0</v>
      </c>
      <c r="I22" s="33"/>
      <c r="J22" s="57"/>
      <c r="K22" s="4" t="s">
        <v>23</v>
      </c>
      <c r="L22" s="31"/>
      <c r="M22" s="31"/>
    </row>
    <row r="23" spans="1:13" ht="38.25" customHeight="1" x14ac:dyDescent="0.25">
      <c r="A23" s="55"/>
      <c r="B23" s="44"/>
      <c r="C23" s="2" t="s">
        <v>13</v>
      </c>
      <c r="D23" s="3">
        <f t="shared" si="1"/>
        <v>90163300</v>
      </c>
      <c r="E23" s="3">
        <v>0</v>
      </c>
      <c r="F23" s="3">
        <v>7565800</v>
      </c>
      <c r="G23" s="3">
        <v>82597500</v>
      </c>
      <c r="H23" s="3">
        <v>0</v>
      </c>
      <c r="I23" s="33"/>
      <c r="J23" s="57"/>
      <c r="K23" s="4" t="s">
        <v>78</v>
      </c>
      <c r="L23" s="31"/>
      <c r="M23" s="31"/>
    </row>
    <row r="24" spans="1:13" ht="38.25" customHeight="1" x14ac:dyDescent="0.25">
      <c r="A24" s="55"/>
      <c r="B24" s="44"/>
      <c r="C24" s="2" t="s">
        <v>50</v>
      </c>
      <c r="D24" s="3">
        <f t="shared" si="1"/>
        <v>95555700</v>
      </c>
      <c r="E24" s="3">
        <v>0</v>
      </c>
      <c r="F24" s="3">
        <v>7565800</v>
      </c>
      <c r="G24" s="3">
        <v>87989900</v>
      </c>
      <c r="H24" s="3">
        <v>0</v>
      </c>
      <c r="I24" s="33"/>
      <c r="J24" s="57"/>
      <c r="K24" s="4" t="s">
        <v>78</v>
      </c>
      <c r="L24" s="31"/>
      <c r="M24" s="31"/>
    </row>
    <row r="25" spans="1:13" ht="38.25" customHeight="1" x14ac:dyDescent="0.25">
      <c r="A25" s="55"/>
      <c r="B25" s="44"/>
      <c r="C25" s="2" t="s">
        <v>51</v>
      </c>
      <c r="D25" s="3">
        <f t="shared" si="1"/>
        <v>67913100</v>
      </c>
      <c r="E25" s="3">
        <v>0</v>
      </c>
      <c r="F25" s="3">
        <v>0</v>
      </c>
      <c r="G25" s="3">
        <v>67913100</v>
      </c>
      <c r="H25" s="3">
        <v>0</v>
      </c>
      <c r="I25" s="33"/>
      <c r="J25" s="57"/>
      <c r="K25" s="4" t="s">
        <v>78</v>
      </c>
      <c r="L25" s="31"/>
      <c r="M25" s="31"/>
    </row>
    <row r="26" spans="1:13" ht="38.25" customHeight="1" x14ac:dyDescent="0.25">
      <c r="A26" s="55"/>
      <c r="B26" s="44"/>
      <c r="C26" s="5" t="s">
        <v>52</v>
      </c>
      <c r="D26" s="3">
        <f t="shared" si="1"/>
        <v>67913100</v>
      </c>
      <c r="E26" s="3">
        <v>0</v>
      </c>
      <c r="F26" s="3">
        <v>0</v>
      </c>
      <c r="G26" s="3">
        <v>67913100</v>
      </c>
      <c r="H26" s="3">
        <v>0</v>
      </c>
      <c r="I26" s="33"/>
      <c r="J26" s="57"/>
      <c r="K26" s="4" t="s">
        <v>78</v>
      </c>
      <c r="L26" s="31"/>
      <c r="M26" s="31"/>
    </row>
    <row r="27" spans="1:13" ht="75.75" customHeight="1" x14ac:dyDescent="0.25">
      <c r="A27" s="55"/>
      <c r="B27" s="44"/>
      <c r="C27" s="2" t="s">
        <v>53</v>
      </c>
      <c r="D27" s="3">
        <f t="shared" si="1"/>
        <v>67913100</v>
      </c>
      <c r="E27" s="3">
        <v>0</v>
      </c>
      <c r="F27" s="3">
        <v>0</v>
      </c>
      <c r="G27" s="3">
        <v>67913100</v>
      </c>
      <c r="H27" s="3">
        <v>0</v>
      </c>
      <c r="I27" s="33"/>
      <c r="J27" s="57"/>
      <c r="K27" s="4" t="s">
        <v>78</v>
      </c>
      <c r="L27" s="31"/>
      <c r="M27" s="31"/>
    </row>
    <row r="28" spans="1:13" ht="75.75" customHeight="1" x14ac:dyDescent="0.25">
      <c r="A28" s="54" t="s">
        <v>99</v>
      </c>
      <c r="B28" s="43" t="s">
        <v>48</v>
      </c>
      <c r="C28" s="2" t="s">
        <v>11</v>
      </c>
      <c r="D28" s="3">
        <f>E28+F28+G28+H28</f>
        <v>0</v>
      </c>
      <c r="E28" s="3">
        <v>0</v>
      </c>
      <c r="F28" s="3">
        <v>0</v>
      </c>
      <c r="G28" s="3">
        <v>0</v>
      </c>
      <c r="H28" s="3">
        <v>0</v>
      </c>
      <c r="I28" s="32" t="s">
        <v>54</v>
      </c>
      <c r="J28" s="56" t="s">
        <v>22</v>
      </c>
      <c r="K28" s="4" t="s">
        <v>23</v>
      </c>
      <c r="L28" s="30">
        <f>B27</f>
        <v>0</v>
      </c>
      <c r="M28" s="30" t="s">
        <v>79</v>
      </c>
    </row>
    <row r="29" spans="1:13" ht="75.75" customHeight="1" x14ac:dyDescent="0.25">
      <c r="A29" s="55"/>
      <c r="B29" s="44"/>
      <c r="C29" s="2" t="s">
        <v>12</v>
      </c>
      <c r="D29" s="3">
        <f t="shared" ref="D29:D34" si="2">E29+F29+G29+H29</f>
        <v>300000</v>
      </c>
      <c r="E29" s="3">
        <v>0</v>
      </c>
      <c r="F29" s="3">
        <v>0</v>
      </c>
      <c r="G29" s="3">
        <v>300000</v>
      </c>
      <c r="H29" s="3">
        <v>0</v>
      </c>
      <c r="I29" s="33"/>
      <c r="J29" s="57"/>
      <c r="K29" s="4" t="s">
        <v>23</v>
      </c>
      <c r="L29" s="31"/>
      <c r="M29" s="31"/>
    </row>
    <row r="30" spans="1:13" ht="75.75" customHeight="1" x14ac:dyDescent="0.25">
      <c r="A30" s="55"/>
      <c r="B30" s="44"/>
      <c r="C30" s="2" t="s">
        <v>13</v>
      </c>
      <c r="D30" s="3">
        <f t="shared" si="2"/>
        <v>0</v>
      </c>
      <c r="E30" s="3">
        <v>0</v>
      </c>
      <c r="F30" s="3">
        <v>0</v>
      </c>
      <c r="G30" s="3">
        <v>0</v>
      </c>
      <c r="H30" s="3">
        <v>0</v>
      </c>
      <c r="I30" s="33"/>
      <c r="J30" s="57"/>
      <c r="K30" s="4" t="s">
        <v>78</v>
      </c>
      <c r="L30" s="31"/>
      <c r="M30" s="31"/>
    </row>
    <row r="31" spans="1:13" ht="75.75" customHeight="1" x14ac:dyDescent="0.25">
      <c r="A31" s="55"/>
      <c r="B31" s="44"/>
      <c r="C31" s="2" t="s">
        <v>50</v>
      </c>
      <c r="D31" s="3">
        <f t="shared" si="2"/>
        <v>0</v>
      </c>
      <c r="E31" s="3">
        <v>0</v>
      </c>
      <c r="F31" s="3">
        <v>0</v>
      </c>
      <c r="G31" s="3">
        <v>0</v>
      </c>
      <c r="H31" s="3">
        <v>0</v>
      </c>
      <c r="I31" s="33"/>
      <c r="J31" s="57"/>
      <c r="K31" s="4" t="s">
        <v>78</v>
      </c>
      <c r="L31" s="31"/>
      <c r="M31" s="31"/>
    </row>
    <row r="32" spans="1:13" ht="75.75" customHeight="1" x14ac:dyDescent="0.25">
      <c r="A32" s="55"/>
      <c r="B32" s="44"/>
      <c r="C32" s="2" t="s">
        <v>51</v>
      </c>
      <c r="D32" s="3">
        <f t="shared" si="2"/>
        <v>0</v>
      </c>
      <c r="E32" s="3">
        <v>0</v>
      </c>
      <c r="F32" s="3">
        <v>0</v>
      </c>
      <c r="G32" s="3">
        <v>0</v>
      </c>
      <c r="H32" s="3">
        <v>0</v>
      </c>
      <c r="I32" s="33"/>
      <c r="J32" s="57"/>
      <c r="K32" s="4" t="s">
        <v>78</v>
      </c>
      <c r="L32" s="31"/>
      <c r="M32" s="31"/>
    </row>
    <row r="33" spans="1:13" ht="75.75" customHeight="1" x14ac:dyDescent="0.25">
      <c r="A33" s="55"/>
      <c r="B33" s="44"/>
      <c r="C33" s="5" t="s">
        <v>52</v>
      </c>
      <c r="D33" s="3">
        <f t="shared" si="2"/>
        <v>0</v>
      </c>
      <c r="E33" s="3">
        <v>0</v>
      </c>
      <c r="F33" s="3">
        <v>0</v>
      </c>
      <c r="G33" s="3">
        <v>0</v>
      </c>
      <c r="H33" s="3">
        <v>0</v>
      </c>
      <c r="I33" s="33"/>
      <c r="J33" s="57"/>
      <c r="K33" s="4" t="s">
        <v>78</v>
      </c>
      <c r="L33" s="31"/>
      <c r="M33" s="31"/>
    </row>
    <row r="34" spans="1:13" ht="75.75" customHeight="1" x14ac:dyDescent="0.25">
      <c r="A34" s="55"/>
      <c r="B34" s="44"/>
      <c r="C34" s="2" t="s">
        <v>53</v>
      </c>
      <c r="D34" s="3">
        <f t="shared" si="2"/>
        <v>0</v>
      </c>
      <c r="E34" s="3">
        <v>0</v>
      </c>
      <c r="F34" s="3">
        <v>0</v>
      </c>
      <c r="G34" s="3">
        <v>0</v>
      </c>
      <c r="H34" s="3">
        <v>0</v>
      </c>
      <c r="I34" s="33"/>
      <c r="J34" s="57"/>
      <c r="K34" s="4" t="s">
        <v>78</v>
      </c>
      <c r="L34" s="31"/>
      <c r="M34" s="31"/>
    </row>
    <row r="35" spans="1:13" ht="15.75" customHeight="1" x14ac:dyDescent="0.25">
      <c r="A35" s="1" t="s">
        <v>24</v>
      </c>
      <c r="B35" s="52" t="s">
        <v>25</v>
      </c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</row>
    <row r="36" spans="1:13" ht="38.25" customHeight="1" x14ac:dyDescent="0.25">
      <c r="A36" s="40" t="s">
        <v>26</v>
      </c>
      <c r="B36" s="43" t="s">
        <v>55</v>
      </c>
      <c r="C36" s="2" t="s">
        <v>11</v>
      </c>
      <c r="D36" s="3">
        <f>E36+F36+G36+H36</f>
        <v>33283570</v>
      </c>
      <c r="E36" s="3">
        <v>0</v>
      </c>
      <c r="F36" s="3">
        <v>0</v>
      </c>
      <c r="G36" s="3">
        <v>33283570</v>
      </c>
      <c r="H36" s="3">
        <v>0</v>
      </c>
      <c r="I36" s="32" t="s">
        <v>56</v>
      </c>
      <c r="J36" s="40" t="s">
        <v>22</v>
      </c>
      <c r="K36" s="4" t="s">
        <v>23</v>
      </c>
      <c r="L36" s="49" t="s">
        <v>25</v>
      </c>
      <c r="M36" s="30" t="s">
        <v>79</v>
      </c>
    </row>
    <row r="37" spans="1:13" ht="38.25" customHeight="1" x14ac:dyDescent="0.25">
      <c r="A37" s="41"/>
      <c r="B37" s="44"/>
      <c r="C37" s="2" t="s">
        <v>12</v>
      </c>
      <c r="D37" s="3">
        <f t="shared" ref="D37:D42" si="3">E37+F37+G37+H37</f>
        <v>33428300</v>
      </c>
      <c r="E37" s="3">
        <v>0</v>
      </c>
      <c r="F37" s="3">
        <v>0</v>
      </c>
      <c r="G37" s="3">
        <v>33428300</v>
      </c>
      <c r="H37" s="3">
        <v>0</v>
      </c>
      <c r="I37" s="33"/>
      <c r="J37" s="41"/>
      <c r="K37" s="4" t="s">
        <v>23</v>
      </c>
      <c r="L37" s="50"/>
      <c r="M37" s="31"/>
    </row>
    <row r="38" spans="1:13" ht="38.25" customHeight="1" x14ac:dyDescent="0.25">
      <c r="A38" s="41"/>
      <c r="B38" s="44"/>
      <c r="C38" s="2" t="s">
        <v>13</v>
      </c>
      <c r="D38" s="3">
        <f t="shared" si="3"/>
        <v>26949100</v>
      </c>
      <c r="E38" s="3">
        <v>0</v>
      </c>
      <c r="F38" s="3">
        <v>0</v>
      </c>
      <c r="G38" s="3">
        <v>26949100</v>
      </c>
      <c r="H38" s="3">
        <v>0</v>
      </c>
      <c r="I38" s="33"/>
      <c r="J38" s="41"/>
      <c r="K38" s="4" t="s">
        <v>78</v>
      </c>
      <c r="L38" s="50"/>
      <c r="M38" s="31"/>
    </row>
    <row r="39" spans="1:13" ht="38.25" customHeight="1" x14ac:dyDescent="0.25">
      <c r="A39" s="41"/>
      <c r="B39" s="44"/>
      <c r="C39" s="2" t="s">
        <v>50</v>
      </c>
      <c r="D39" s="3">
        <f t="shared" si="3"/>
        <v>21714300</v>
      </c>
      <c r="E39" s="3">
        <v>0</v>
      </c>
      <c r="F39" s="3">
        <v>0</v>
      </c>
      <c r="G39" s="3">
        <v>21714300</v>
      </c>
      <c r="H39" s="3">
        <v>0</v>
      </c>
      <c r="I39" s="33"/>
      <c r="J39" s="41"/>
      <c r="K39" s="4" t="s">
        <v>78</v>
      </c>
      <c r="L39" s="50"/>
      <c r="M39" s="31"/>
    </row>
    <row r="40" spans="1:13" ht="38.25" customHeight="1" x14ac:dyDescent="0.25">
      <c r="A40" s="41"/>
      <c r="B40" s="44"/>
      <c r="C40" s="2" t="s">
        <v>51</v>
      </c>
      <c r="D40" s="3">
        <f t="shared" si="3"/>
        <v>21714300</v>
      </c>
      <c r="E40" s="3">
        <v>0</v>
      </c>
      <c r="F40" s="3">
        <v>0</v>
      </c>
      <c r="G40" s="3">
        <v>21714300</v>
      </c>
      <c r="H40" s="3">
        <v>0</v>
      </c>
      <c r="I40" s="33"/>
      <c r="J40" s="41"/>
      <c r="K40" s="4" t="s">
        <v>78</v>
      </c>
      <c r="L40" s="50"/>
      <c r="M40" s="31"/>
    </row>
    <row r="41" spans="1:13" ht="38.25" customHeight="1" x14ac:dyDescent="0.25">
      <c r="A41" s="41"/>
      <c r="B41" s="44"/>
      <c r="C41" s="5" t="s">
        <v>52</v>
      </c>
      <c r="D41" s="3">
        <f t="shared" si="3"/>
        <v>21714300</v>
      </c>
      <c r="E41" s="3">
        <v>0</v>
      </c>
      <c r="F41" s="3">
        <v>0</v>
      </c>
      <c r="G41" s="3">
        <v>21714300</v>
      </c>
      <c r="H41" s="3">
        <v>0</v>
      </c>
      <c r="I41" s="33"/>
      <c r="J41" s="41"/>
      <c r="K41" s="4" t="s">
        <v>78</v>
      </c>
      <c r="L41" s="50"/>
      <c r="M41" s="31"/>
    </row>
    <row r="42" spans="1:13" ht="75.75" customHeight="1" x14ac:dyDescent="0.25">
      <c r="A42" s="42"/>
      <c r="B42" s="44"/>
      <c r="C42" s="2" t="s">
        <v>53</v>
      </c>
      <c r="D42" s="3">
        <f t="shared" si="3"/>
        <v>21714300</v>
      </c>
      <c r="E42" s="3">
        <v>0</v>
      </c>
      <c r="F42" s="3">
        <v>0</v>
      </c>
      <c r="G42" s="3">
        <v>21714300</v>
      </c>
      <c r="H42" s="3">
        <v>0</v>
      </c>
      <c r="I42" s="33"/>
      <c r="J42" s="41"/>
      <c r="K42" s="4" t="s">
        <v>78</v>
      </c>
      <c r="L42" s="50"/>
      <c r="M42" s="31"/>
    </row>
    <row r="43" spans="1:13" s="16" customFormat="1" ht="15.75" customHeight="1" x14ac:dyDescent="0.25">
      <c r="A43" s="7" t="s">
        <v>27</v>
      </c>
      <c r="B43" s="47" t="s">
        <v>28</v>
      </c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 s="17" customFormat="1" ht="38.25" customHeight="1" x14ac:dyDescent="0.25">
      <c r="A44" s="45" t="s">
        <v>29</v>
      </c>
      <c r="B44" s="35" t="s">
        <v>57</v>
      </c>
      <c r="C44" s="2" t="s">
        <v>11</v>
      </c>
      <c r="D44" s="3">
        <f>E44+F44+G44+H44</f>
        <v>181225</v>
      </c>
      <c r="E44" s="3">
        <v>0</v>
      </c>
      <c r="F44" s="3">
        <v>0</v>
      </c>
      <c r="G44" s="3">
        <v>181225</v>
      </c>
      <c r="H44" s="3">
        <v>0</v>
      </c>
      <c r="I44" s="35" t="s">
        <v>58</v>
      </c>
      <c r="J44" s="45" t="s">
        <v>22</v>
      </c>
      <c r="K44" s="4" t="s">
        <v>23</v>
      </c>
      <c r="L44" s="46" t="s">
        <v>28</v>
      </c>
      <c r="M44" s="30" t="s">
        <v>79</v>
      </c>
    </row>
    <row r="45" spans="1:13" s="17" customFormat="1" ht="38.25" customHeight="1" x14ac:dyDescent="0.25">
      <c r="A45" s="45"/>
      <c r="B45" s="35"/>
      <c r="C45" s="2" t="s">
        <v>12</v>
      </c>
      <c r="D45" s="3">
        <f t="shared" ref="D45:D50" si="4">E45+F45+G45+H45</f>
        <v>300000</v>
      </c>
      <c r="E45" s="3">
        <v>0</v>
      </c>
      <c r="F45" s="3">
        <v>0</v>
      </c>
      <c r="G45" s="3">
        <v>300000</v>
      </c>
      <c r="H45" s="3">
        <v>0</v>
      </c>
      <c r="I45" s="35"/>
      <c r="J45" s="45"/>
      <c r="K45" s="4" t="s">
        <v>23</v>
      </c>
      <c r="L45" s="46"/>
      <c r="M45" s="31"/>
    </row>
    <row r="46" spans="1:13" s="17" customFormat="1" ht="38.25" customHeight="1" x14ac:dyDescent="0.25">
      <c r="A46" s="45"/>
      <c r="B46" s="35"/>
      <c r="C46" s="2" t="s">
        <v>13</v>
      </c>
      <c r="D46" s="3">
        <f t="shared" si="4"/>
        <v>300000</v>
      </c>
      <c r="E46" s="3">
        <v>0</v>
      </c>
      <c r="F46" s="3">
        <v>0</v>
      </c>
      <c r="G46" s="3">
        <v>300000</v>
      </c>
      <c r="H46" s="3">
        <v>0</v>
      </c>
      <c r="I46" s="35"/>
      <c r="J46" s="45"/>
      <c r="K46" s="4" t="s">
        <v>78</v>
      </c>
      <c r="L46" s="46"/>
      <c r="M46" s="31"/>
    </row>
    <row r="47" spans="1:13" s="17" customFormat="1" ht="38.25" customHeight="1" x14ac:dyDescent="0.25">
      <c r="A47" s="45"/>
      <c r="B47" s="35"/>
      <c r="C47" s="2" t="s">
        <v>50</v>
      </c>
      <c r="D47" s="3">
        <f t="shared" si="4"/>
        <v>300000</v>
      </c>
      <c r="E47" s="3">
        <v>0</v>
      </c>
      <c r="F47" s="3">
        <v>0</v>
      </c>
      <c r="G47" s="3">
        <v>300000</v>
      </c>
      <c r="H47" s="3">
        <v>0</v>
      </c>
      <c r="I47" s="35"/>
      <c r="J47" s="45"/>
      <c r="K47" s="4" t="s">
        <v>78</v>
      </c>
      <c r="L47" s="46"/>
      <c r="M47" s="31"/>
    </row>
    <row r="48" spans="1:13" s="17" customFormat="1" ht="38.25" customHeight="1" x14ac:dyDescent="0.25">
      <c r="A48" s="45"/>
      <c r="B48" s="35"/>
      <c r="C48" s="2" t="s">
        <v>51</v>
      </c>
      <c r="D48" s="3">
        <f t="shared" si="4"/>
        <v>300000</v>
      </c>
      <c r="E48" s="3">
        <v>0</v>
      </c>
      <c r="F48" s="3">
        <v>0</v>
      </c>
      <c r="G48" s="3">
        <v>300000</v>
      </c>
      <c r="H48" s="3">
        <v>0</v>
      </c>
      <c r="I48" s="35"/>
      <c r="J48" s="45"/>
      <c r="K48" s="4" t="s">
        <v>78</v>
      </c>
      <c r="L48" s="46"/>
      <c r="M48" s="31"/>
    </row>
    <row r="49" spans="1:13" s="17" customFormat="1" ht="38.25" customHeight="1" x14ac:dyDescent="0.25">
      <c r="A49" s="45"/>
      <c r="B49" s="35"/>
      <c r="C49" s="2" t="s">
        <v>52</v>
      </c>
      <c r="D49" s="3">
        <f t="shared" si="4"/>
        <v>300000</v>
      </c>
      <c r="E49" s="3">
        <v>0</v>
      </c>
      <c r="F49" s="3">
        <v>0</v>
      </c>
      <c r="G49" s="3">
        <v>300000</v>
      </c>
      <c r="H49" s="3">
        <v>0</v>
      </c>
      <c r="I49" s="35"/>
      <c r="J49" s="45"/>
      <c r="K49" s="4" t="s">
        <v>78</v>
      </c>
      <c r="L49" s="46"/>
      <c r="M49" s="31"/>
    </row>
    <row r="50" spans="1:13" s="17" customFormat="1" ht="75.75" customHeight="1" x14ac:dyDescent="0.25">
      <c r="A50" s="45"/>
      <c r="B50" s="35"/>
      <c r="C50" s="2" t="s">
        <v>53</v>
      </c>
      <c r="D50" s="3">
        <f t="shared" si="4"/>
        <v>300000</v>
      </c>
      <c r="E50" s="3">
        <v>0</v>
      </c>
      <c r="F50" s="3">
        <v>0</v>
      </c>
      <c r="G50" s="3">
        <v>300000</v>
      </c>
      <c r="H50" s="3">
        <v>0</v>
      </c>
      <c r="I50" s="35"/>
      <c r="J50" s="45"/>
      <c r="K50" s="4" t="s">
        <v>78</v>
      </c>
      <c r="L50" s="46"/>
      <c r="M50" s="31"/>
    </row>
    <row r="51" spans="1:13" ht="15.75" customHeight="1" x14ac:dyDescent="0.25">
      <c r="A51" s="8" t="s">
        <v>30</v>
      </c>
      <c r="B51" s="51" t="s">
        <v>31</v>
      </c>
      <c r="C51" s="51"/>
      <c r="D51" s="51"/>
      <c r="E51" s="51"/>
      <c r="F51" s="51"/>
      <c r="G51" s="51"/>
      <c r="H51" s="51"/>
      <c r="I51" s="51"/>
      <c r="J51" s="51"/>
      <c r="K51" s="6"/>
      <c r="L51" s="6"/>
      <c r="M51" s="6"/>
    </row>
    <row r="52" spans="1:13" s="17" customFormat="1" ht="38.25" customHeight="1" x14ac:dyDescent="0.25">
      <c r="A52" s="40" t="s">
        <v>32</v>
      </c>
      <c r="B52" s="32" t="s">
        <v>59</v>
      </c>
      <c r="C52" s="2" t="s">
        <v>11</v>
      </c>
      <c r="D52" s="3">
        <f>E52+F52+G52+H52</f>
        <v>14089200</v>
      </c>
      <c r="E52" s="3">
        <v>0</v>
      </c>
      <c r="F52" s="3">
        <v>1512000</v>
      </c>
      <c r="G52" s="3">
        <v>12577200</v>
      </c>
      <c r="H52" s="3">
        <v>0</v>
      </c>
      <c r="I52" s="35" t="s">
        <v>60</v>
      </c>
      <c r="J52" s="30" t="s">
        <v>22</v>
      </c>
      <c r="K52" s="4" t="s">
        <v>23</v>
      </c>
      <c r="L52" s="30" t="s">
        <v>33</v>
      </c>
      <c r="M52" s="30" t="s">
        <v>79</v>
      </c>
    </row>
    <row r="53" spans="1:13" s="17" customFormat="1" ht="38.25" customHeight="1" x14ac:dyDescent="0.25">
      <c r="A53" s="41"/>
      <c r="B53" s="33"/>
      <c r="C53" s="2" t="s">
        <v>12</v>
      </c>
      <c r="D53" s="3">
        <f t="shared" ref="D53:D58" si="5">E53+F53+G53+H53</f>
        <v>14315440</v>
      </c>
      <c r="E53" s="3">
        <v>0</v>
      </c>
      <c r="F53" s="3">
        <v>1860800</v>
      </c>
      <c r="G53" s="3">
        <v>12454640</v>
      </c>
      <c r="H53" s="3">
        <v>0</v>
      </c>
      <c r="I53" s="35"/>
      <c r="J53" s="31"/>
      <c r="K53" s="4" t="s">
        <v>23</v>
      </c>
      <c r="L53" s="31"/>
      <c r="M53" s="31"/>
    </row>
    <row r="54" spans="1:13" s="17" customFormat="1" ht="38.25" customHeight="1" x14ac:dyDescent="0.25">
      <c r="A54" s="41"/>
      <c r="B54" s="33"/>
      <c r="C54" s="2" t="s">
        <v>13</v>
      </c>
      <c r="D54" s="3">
        <f t="shared" si="5"/>
        <v>12183400</v>
      </c>
      <c r="E54" s="3">
        <v>0</v>
      </c>
      <c r="F54" s="3">
        <v>1953400</v>
      </c>
      <c r="G54" s="3">
        <v>10230000</v>
      </c>
      <c r="H54" s="3">
        <v>0</v>
      </c>
      <c r="I54" s="35"/>
      <c r="J54" s="31"/>
      <c r="K54" s="4" t="s">
        <v>78</v>
      </c>
      <c r="L54" s="31"/>
      <c r="M54" s="31"/>
    </row>
    <row r="55" spans="1:13" s="17" customFormat="1" ht="38.25" customHeight="1" x14ac:dyDescent="0.25">
      <c r="A55" s="41"/>
      <c r="B55" s="33"/>
      <c r="C55" s="2" t="s">
        <v>50</v>
      </c>
      <c r="D55" s="3">
        <f t="shared" si="5"/>
        <v>11851100</v>
      </c>
      <c r="E55" s="3">
        <v>0</v>
      </c>
      <c r="F55" s="3">
        <v>1953400</v>
      </c>
      <c r="G55" s="3">
        <v>9897700</v>
      </c>
      <c r="H55" s="3">
        <v>0</v>
      </c>
      <c r="I55" s="35"/>
      <c r="J55" s="31"/>
      <c r="K55" s="4" t="s">
        <v>78</v>
      </c>
      <c r="L55" s="31"/>
      <c r="M55" s="31"/>
    </row>
    <row r="56" spans="1:13" s="17" customFormat="1" ht="38.25" customHeight="1" x14ac:dyDescent="0.25">
      <c r="A56" s="41"/>
      <c r="B56" s="33"/>
      <c r="C56" s="2" t="s">
        <v>51</v>
      </c>
      <c r="D56" s="3">
        <f t="shared" si="5"/>
        <v>9576500</v>
      </c>
      <c r="E56" s="3">
        <v>0</v>
      </c>
      <c r="F56" s="3">
        <v>0</v>
      </c>
      <c r="G56" s="3">
        <v>9576500</v>
      </c>
      <c r="H56" s="3">
        <v>0</v>
      </c>
      <c r="I56" s="35"/>
      <c r="J56" s="31"/>
      <c r="K56" s="4" t="s">
        <v>78</v>
      </c>
      <c r="L56" s="31"/>
      <c r="M56" s="31"/>
    </row>
    <row r="57" spans="1:13" s="17" customFormat="1" ht="38.25" customHeight="1" x14ac:dyDescent="0.25">
      <c r="A57" s="41"/>
      <c r="B57" s="33"/>
      <c r="C57" s="2" t="s">
        <v>52</v>
      </c>
      <c r="D57" s="3">
        <f t="shared" si="5"/>
        <v>9576500</v>
      </c>
      <c r="E57" s="3">
        <v>0</v>
      </c>
      <c r="F57" s="3">
        <v>0</v>
      </c>
      <c r="G57" s="3">
        <v>9576500</v>
      </c>
      <c r="H57" s="3">
        <v>0</v>
      </c>
      <c r="I57" s="35"/>
      <c r="J57" s="31"/>
      <c r="K57" s="4" t="s">
        <v>78</v>
      </c>
      <c r="L57" s="31"/>
      <c r="M57" s="31"/>
    </row>
    <row r="58" spans="1:13" s="17" customFormat="1" ht="75.75" customHeight="1" x14ac:dyDescent="0.25">
      <c r="A58" s="41"/>
      <c r="B58" s="33"/>
      <c r="C58" s="2" t="s">
        <v>53</v>
      </c>
      <c r="D58" s="3">
        <f t="shared" si="5"/>
        <v>9576500</v>
      </c>
      <c r="E58" s="3">
        <v>0</v>
      </c>
      <c r="F58" s="3">
        <v>0</v>
      </c>
      <c r="G58" s="3">
        <v>9576500</v>
      </c>
      <c r="H58" s="3">
        <v>0</v>
      </c>
      <c r="I58" s="35"/>
      <c r="J58" s="31"/>
      <c r="K58" s="4" t="s">
        <v>78</v>
      </c>
      <c r="L58" s="31"/>
      <c r="M58" s="31"/>
    </row>
    <row r="59" spans="1:13" ht="15.75" customHeight="1" x14ac:dyDescent="0.25">
      <c r="A59" s="8" t="s">
        <v>40</v>
      </c>
      <c r="B59" s="51" t="s">
        <v>61</v>
      </c>
      <c r="C59" s="51"/>
      <c r="D59" s="51"/>
      <c r="E59" s="51"/>
      <c r="F59" s="51"/>
      <c r="G59" s="51"/>
      <c r="H59" s="51"/>
      <c r="I59" s="51"/>
      <c r="J59" s="51"/>
      <c r="K59" s="6"/>
      <c r="L59" s="6"/>
      <c r="M59" s="6"/>
    </row>
    <row r="60" spans="1:13" s="17" customFormat="1" ht="38.25" customHeight="1" x14ac:dyDescent="0.25">
      <c r="A60" s="40" t="s">
        <v>41</v>
      </c>
      <c r="B60" s="32" t="s">
        <v>62</v>
      </c>
      <c r="C60" s="2" t="s">
        <v>11</v>
      </c>
      <c r="D60" s="3">
        <f>E60+F60+G60+H60</f>
        <v>19600800</v>
      </c>
      <c r="E60" s="3">
        <v>0</v>
      </c>
      <c r="F60" s="3">
        <v>0</v>
      </c>
      <c r="G60" s="3">
        <v>19600800</v>
      </c>
      <c r="H60" s="3">
        <v>0</v>
      </c>
      <c r="I60" s="35" t="s">
        <v>63</v>
      </c>
      <c r="J60" s="30" t="s">
        <v>22</v>
      </c>
      <c r="K60" s="4" t="s">
        <v>23</v>
      </c>
      <c r="L60" s="30" t="s">
        <v>64</v>
      </c>
      <c r="M60" s="30" t="s">
        <v>79</v>
      </c>
    </row>
    <row r="61" spans="1:13" s="17" customFormat="1" ht="38.25" customHeight="1" x14ac:dyDescent="0.25">
      <c r="A61" s="41"/>
      <c r="B61" s="33"/>
      <c r="C61" s="2" t="s">
        <v>12</v>
      </c>
      <c r="D61" s="3">
        <f t="shared" ref="D61:D66" si="6">E61+F61+G61+H61</f>
        <v>20844700</v>
      </c>
      <c r="E61" s="3">
        <v>0</v>
      </c>
      <c r="F61" s="3">
        <v>0</v>
      </c>
      <c r="G61" s="3">
        <v>20844700</v>
      </c>
      <c r="H61" s="3">
        <v>0</v>
      </c>
      <c r="I61" s="35"/>
      <c r="J61" s="31"/>
      <c r="K61" s="4" t="s">
        <v>23</v>
      </c>
      <c r="L61" s="31"/>
      <c r="M61" s="31"/>
    </row>
    <row r="62" spans="1:13" s="17" customFormat="1" ht="38.25" customHeight="1" x14ac:dyDescent="0.25">
      <c r="A62" s="41"/>
      <c r="B62" s="33"/>
      <c r="C62" s="2" t="s">
        <v>13</v>
      </c>
      <c r="D62" s="3">
        <f t="shared" si="6"/>
        <v>16106000</v>
      </c>
      <c r="E62" s="3">
        <v>0</v>
      </c>
      <c r="F62" s="3">
        <v>0</v>
      </c>
      <c r="G62" s="3">
        <v>16106000</v>
      </c>
      <c r="H62" s="3">
        <v>0</v>
      </c>
      <c r="I62" s="35"/>
      <c r="J62" s="31"/>
      <c r="K62" s="4" t="s">
        <v>78</v>
      </c>
      <c r="L62" s="31"/>
      <c r="M62" s="31"/>
    </row>
    <row r="63" spans="1:13" s="17" customFormat="1" ht="38.25" customHeight="1" x14ac:dyDescent="0.25">
      <c r="A63" s="41"/>
      <c r="B63" s="33"/>
      <c r="C63" s="2" t="s">
        <v>50</v>
      </c>
      <c r="D63" s="3">
        <f t="shared" si="6"/>
        <v>15599500</v>
      </c>
      <c r="E63" s="3">
        <v>0</v>
      </c>
      <c r="F63" s="3">
        <v>0</v>
      </c>
      <c r="G63" s="3">
        <v>15599500</v>
      </c>
      <c r="H63" s="3">
        <v>0</v>
      </c>
      <c r="I63" s="35"/>
      <c r="J63" s="31"/>
      <c r="K63" s="4" t="s">
        <v>78</v>
      </c>
      <c r="L63" s="31"/>
      <c r="M63" s="31"/>
    </row>
    <row r="64" spans="1:13" s="17" customFormat="1" ht="38.25" customHeight="1" x14ac:dyDescent="0.25">
      <c r="A64" s="41"/>
      <c r="B64" s="33"/>
      <c r="C64" s="2" t="s">
        <v>51</v>
      </c>
      <c r="D64" s="3">
        <f t="shared" si="6"/>
        <v>12892500</v>
      </c>
      <c r="E64" s="3">
        <v>0</v>
      </c>
      <c r="F64" s="3">
        <v>0</v>
      </c>
      <c r="G64" s="3">
        <v>12892500</v>
      </c>
      <c r="H64" s="3">
        <v>0</v>
      </c>
      <c r="I64" s="35"/>
      <c r="J64" s="31"/>
      <c r="K64" s="4" t="s">
        <v>78</v>
      </c>
      <c r="L64" s="31"/>
      <c r="M64" s="31"/>
    </row>
    <row r="65" spans="1:13" s="17" customFormat="1" ht="38.25" customHeight="1" x14ac:dyDescent="0.25">
      <c r="A65" s="41"/>
      <c r="B65" s="33"/>
      <c r="C65" s="2" t="s">
        <v>52</v>
      </c>
      <c r="D65" s="3">
        <f t="shared" si="6"/>
        <v>12892500</v>
      </c>
      <c r="E65" s="3">
        <v>0</v>
      </c>
      <c r="F65" s="3">
        <v>0</v>
      </c>
      <c r="G65" s="3">
        <v>12892500</v>
      </c>
      <c r="H65" s="3">
        <v>0</v>
      </c>
      <c r="I65" s="35"/>
      <c r="J65" s="31"/>
      <c r="K65" s="4" t="s">
        <v>78</v>
      </c>
      <c r="L65" s="31"/>
      <c r="M65" s="31"/>
    </row>
    <row r="66" spans="1:13" s="17" customFormat="1" ht="75.75" customHeight="1" x14ac:dyDescent="0.25">
      <c r="A66" s="41"/>
      <c r="B66" s="33"/>
      <c r="C66" s="2" t="s">
        <v>53</v>
      </c>
      <c r="D66" s="3">
        <f t="shared" si="6"/>
        <v>12892500</v>
      </c>
      <c r="E66" s="3">
        <v>0</v>
      </c>
      <c r="F66" s="3">
        <v>0</v>
      </c>
      <c r="G66" s="3">
        <v>12892500</v>
      </c>
      <c r="H66" s="3">
        <v>0</v>
      </c>
      <c r="I66" s="35"/>
      <c r="J66" s="31"/>
      <c r="K66" s="4" t="s">
        <v>78</v>
      </c>
      <c r="L66" s="31"/>
      <c r="M66" s="31"/>
    </row>
    <row r="67" spans="1:13" s="16" customFormat="1" x14ac:dyDescent="0.25">
      <c r="A67" s="1" t="s">
        <v>42</v>
      </c>
      <c r="B67" s="36" t="s">
        <v>43</v>
      </c>
      <c r="C67" s="36"/>
      <c r="D67" s="36"/>
      <c r="E67" s="36"/>
      <c r="F67" s="36"/>
      <c r="G67" s="36"/>
      <c r="H67" s="36"/>
      <c r="I67" s="36"/>
      <c r="J67" s="36"/>
      <c r="K67" s="18"/>
      <c r="L67" s="18"/>
      <c r="M67" s="18"/>
    </row>
    <row r="68" spans="1:13" s="17" customFormat="1" ht="38.25" customHeight="1" x14ac:dyDescent="0.25">
      <c r="A68" s="40" t="s">
        <v>41</v>
      </c>
      <c r="B68" s="32" t="s">
        <v>65</v>
      </c>
      <c r="C68" s="2" t="s">
        <v>11</v>
      </c>
      <c r="D68" s="3">
        <f>E68+F68+G68+H68</f>
        <v>19320065.170000002</v>
      </c>
      <c r="E68" s="3">
        <v>0</v>
      </c>
      <c r="F68" s="3">
        <v>0</v>
      </c>
      <c r="G68" s="3">
        <v>19320065.170000002</v>
      </c>
      <c r="H68" s="3">
        <v>0</v>
      </c>
      <c r="I68" s="35" t="s">
        <v>66</v>
      </c>
      <c r="J68" s="30" t="s">
        <v>22</v>
      </c>
      <c r="K68" s="4" t="s">
        <v>23</v>
      </c>
      <c r="L68" s="30" t="s">
        <v>67</v>
      </c>
      <c r="M68" s="30" t="s">
        <v>79</v>
      </c>
    </row>
    <row r="69" spans="1:13" s="17" customFormat="1" ht="38.25" customHeight="1" x14ac:dyDescent="0.25">
      <c r="A69" s="41"/>
      <c r="B69" s="33"/>
      <c r="C69" s="2" t="s">
        <v>12</v>
      </c>
      <c r="D69" s="3">
        <f t="shared" ref="D69:D74" si="7">E69+F69+G69+H69</f>
        <v>15964200</v>
      </c>
      <c r="E69" s="3">
        <v>0</v>
      </c>
      <c r="F69" s="3">
        <v>0</v>
      </c>
      <c r="G69" s="3">
        <v>15964200</v>
      </c>
      <c r="H69" s="3">
        <v>0</v>
      </c>
      <c r="I69" s="35"/>
      <c r="J69" s="31"/>
      <c r="K69" s="4" t="s">
        <v>23</v>
      </c>
      <c r="L69" s="31"/>
      <c r="M69" s="31"/>
    </row>
    <row r="70" spans="1:13" s="17" customFormat="1" ht="38.25" customHeight="1" x14ac:dyDescent="0.25">
      <c r="A70" s="41"/>
      <c r="B70" s="33"/>
      <c r="C70" s="2" t="s">
        <v>13</v>
      </c>
      <c r="D70" s="3">
        <f t="shared" si="7"/>
        <v>12806400</v>
      </c>
      <c r="E70" s="3">
        <v>0</v>
      </c>
      <c r="F70" s="3">
        <v>0</v>
      </c>
      <c r="G70" s="3">
        <v>12806400</v>
      </c>
      <c r="H70" s="3">
        <v>0</v>
      </c>
      <c r="I70" s="35"/>
      <c r="J70" s="31"/>
      <c r="K70" s="4" t="s">
        <v>78</v>
      </c>
      <c r="L70" s="31"/>
      <c r="M70" s="31"/>
    </row>
    <row r="71" spans="1:13" s="17" customFormat="1" ht="38.25" customHeight="1" x14ac:dyDescent="0.25">
      <c r="A71" s="41"/>
      <c r="B71" s="33"/>
      <c r="C71" s="2" t="s">
        <v>50</v>
      </c>
      <c r="D71" s="3">
        <f t="shared" si="7"/>
        <v>12414100</v>
      </c>
      <c r="E71" s="3">
        <v>0</v>
      </c>
      <c r="F71" s="3">
        <v>0</v>
      </c>
      <c r="G71" s="3">
        <v>12414100</v>
      </c>
      <c r="H71" s="3">
        <v>0</v>
      </c>
      <c r="I71" s="35"/>
      <c r="J71" s="31"/>
      <c r="K71" s="4" t="s">
        <v>78</v>
      </c>
      <c r="L71" s="31"/>
      <c r="M71" s="31"/>
    </row>
    <row r="72" spans="1:13" s="17" customFormat="1" ht="38.25" customHeight="1" x14ac:dyDescent="0.25">
      <c r="A72" s="41"/>
      <c r="B72" s="33"/>
      <c r="C72" s="2" t="s">
        <v>51</v>
      </c>
      <c r="D72" s="3">
        <f t="shared" si="7"/>
        <v>9907300</v>
      </c>
      <c r="E72" s="3">
        <v>0</v>
      </c>
      <c r="F72" s="3">
        <v>0</v>
      </c>
      <c r="G72" s="3">
        <v>9907300</v>
      </c>
      <c r="H72" s="3">
        <v>0</v>
      </c>
      <c r="I72" s="35"/>
      <c r="J72" s="31"/>
      <c r="K72" s="4" t="s">
        <v>78</v>
      </c>
      <c r="L72" s="31"/>
      <c r="M72" s="31"/>
    </row>
    <row r="73" spans="1:13" s="17" customFormat="1" ht="38.25" customHeight="1" x14ac:dyDescent="0.25">
      <c r="A73" s="41"/>
      <c r="B73" s="33"/>
      <c r="C73" s="2" t="s">
        <v>52</v>
      </c>
      <c r="D73" s="3">
        <f t="shared" si="7"/>
        <v>9907300</v>
      </c>
      <c r="E73" s="3">
        <v>0</v>
      </c>
      <c r="F73" s="3">
        <v>0</v>
      </c>
      <c r="G73" s="3">
        <v>9907300</v>
      </c>
      <c r="H73" s="3">
        <v>0</v>
      </c>
      <c r="I73" s="35"/>
      <c r="J73" s="31"/>
      <c r="K73" s="4" t="s">
        <v>78</v>
      </c>
      <c r="L73" s="31"/>
      <c r="M73" s="31"/>
    </row>
    <row r="74" spans="1:13" s="17" customFormat="1" ht="75.75" customHeight="1" x14ac:dyDescent="0.25">
      <c r="A74" s="41"/>
      <c r="B74" s="33"/>
      <c r="C74" s="2" t="s">
        <v>53</v>
      </c>
      <c r="D74" s="3">
        <f t="shared" si="7"/>
        <v>9907300</v>
      </c>
      <c r="E74" s="3">
        <v>0</v>
      </c>
      <c r="F74" s="3">
        <v>0</v>
      </c>
      <c r="G74" s="3">
        <v>9907300</v>
      </c>
      <c r="H74" s="3">
        <v>0</v>
      </c>
      <c r="I74" s="35"/>
      <c r="J74" s="31"/>
      <c r="K74" s="4" t="s">
        <v>78</v>
      </c>
      <c r="L74" s="31"/>
      <c r="M74" s="31"/>
    </row>
    <row r="75" spans="1:13" s="16" customFormat="1" x14ac:dyDescent="0.25">
      <c r="A75" s="1" t="s">
        <v>44</v>
      </c>
      <c r="B75" s="36" t="s">
        <v>45</v>
      </c>
      <c r="C75" s="36"/>
      <c r="D75" s="36"/>
      <c r="E75" s="36"/>
      <c r="F75" s="36"/>
      <c r="G75" s="36"/>
      <c r="H75" s="36"/>
      <c r="I75" s="36"/>
      <c r="J75" s="36"/>
      <c r="K75" s="18"/>
      <c r="L75" s="18"/>
      <c r="M75" s="18"/>
    </row>
    <row r="76" spans="1:13" s="17" customFormat="1" ht="38.25" customHeight="1" x14ac:dyDescent="0.25">
      <c r="A76" s="40" t="s">
        <v>41</v>
      </c>
      <c r="B76" s="32" t="s">
        <v>68</v>
      </c>
      <c r="C76" s="2" t="s">
        <v>11</v>
      </c>
      <c r="D76" s="3">
        <f>E76+F76+G76+H76</f>
        <v>5068642</v>
      </c>
      <c r="E76" s="3">
        <v>0</v>
      </c>
      <c r="F76" s="3">
        <v>0</v>
      </c>
      <c r="G76" s="3">
        <v>5068642</v>
      </c>
      <c r="H76" s="3">
        <v>0</v>
      </c>
      <c r="I76" s="35" t="s">
        <v>69</v>
      </c>
      <c r="J76" s="30" t="s">
        <v>22</v>
      </c>
      <c r="K76" s="4" t="s">
        <v>23</v>
      </c>
      <c r="L76" s="30" t="s">
        <v>70</v>
      </c>
      <c r="M76" s="30" t="s">
        <v>79</v>
      </c>
    </row>
    <row r="77" spans="1:13" s="17" customFormat="1" ht="38.25" customHeight="1" x14ac:dyDescent="0.25">
      <c r="A77" s="41"/>
      <c r="B77" s="33"/>
      <c r="C77" s="2" t="s">
        <v>12</v>
      </c>
      <c r="D77" s="3">
        <f t="shared" ref="D77:D82" si="8">E77+F77+G77+H77</f>
        <v>5087900</v>
      </c>
      <c r="E77" s="3">
        <v>0</v>
      </c>
      <c r="F77" s="3">
        <v>0</v>
      </c>
      <c r="G77" s="3">
        <v>5087900</v>
      </c>
      <c r="H77" s="3">
        <v>0</v>
      </c>
      <c r="I77" s="35"/>
      <c r="J77" s="31"/>
      <c r="K77" s="4" t="s">
        <v>23</v>
      </c>
      <c r="L77" s="31"/>
      <c r="M77" s="31"/>
    </row>
    <row r="78" spans="1:13" s="17" customFormat="1" ht="38.25" customHeight="1" x14ac:dyDescent="0.25">
      <c r="A78" s="41"/>
      <c r="B78" s="33"/>
      <c r="C78" s="2" t="s">
        <v>13</v>
      </c>
      <c r="D78" s="3">
        <f t="shared" si="8"/>
        <v>4827100</v>
      </c>
      <c r="E78" s="3">
        <v>0</v>
      </c>
      <c r="F78" s="3">
        <v>0</v>
      </c>
      <c r="G78" s="3">
        <v>4827100</v>
      </c>
      <c r="H78" s="3">
        <v>0</v>
      </c>
      <c r="I78" s="35"/>
      <c r="J78" s="31"/>
      <c r="K78" s="4" t="s">
        <v>78</v>
      </c>
      <c r="L78" s="31"/>
      <c r="M78" s="31"/>
    </row>
    <row r="79" spans="1:13" s="17" customFormat="1" ht="38.25" customHeight="1" x14ac:dyDescent="0.25">
      <c r="A79" s="41"/>
      <c r="B79" s="33"/>
      <c r="C79" s="2" t="s">
        <v>50</v>
      </c>
      <c r="D79" s="3">
        <f t="shared" si="8"/>
        <v>4643500</v>
      </c>
      <c r="E79" s="3">
        <v>0</v>
      </c>
      <c r="F79" s="3">
        <v>0</v>
      </c>
      <c r="G79" s="3">
        <v>4643500</v>
      </c>
      <c r="H79" s="3">
        <v>0</v>
      </c>
      <c r="I79" s="35"/>
      <c r="J79" s="31"/>
      <c r="K79" s="4" t="s">
        <v>78</v>
      </c>
      <c r="L79" s="31"/>
      <c r="M79" s="31"/>
    </row>
    <row r="80" spans="1:13" s="17" customFormat="1" ht="38.25" customHeight="1" x14ac:dyDescent="0.25">
      <c r="A80" s="41"/>
      <c r="B80" s="33"/>
      <c r="C80" s="2" t="s">
        <v>51</v>
      </c>
      <c r="D80" s="3">
        <f t="shared" si="8"/>
        <v>3735200</v>
      </c>
      <c r="E80" s="3">
        <v>0</v>
      </c>
      <c r="F80" s="3">
        <v>0</v>
      </c>
      <c r="G80" s="3">
        <v>3735200</v>
      </c>
      <c r="H80" s="3">
        <v>0</v>
      </c>
      <c r="I80" s="35"/>
      <c r="J80" s="31"/>
      <c r="K80" s="4" t="s">
        <v>78</v>
      </c>
      <c r="L80" s="31"/>
      <c r="M80" s="31"/>
    </row>
    <row r="81" spans="1:13" s="17" customFormat="1" ht="38.25" customHeight="1" x14ac:dyDescent="0.25">
      <c r="A81" s="41"/>
      <c r="B81" s="33"/>
      <c r="C81" s="2" t="s">
        <v>52</v>
      </c>
      <c r="D81" s="3">
        <f t="shared" si="8"/>
        <v>3735200</v>
      </c>
      <c r="E81" s="3">
        <v>0</v>
      </c>
      <c r="F81" s="3">
        <v>0</v>
      </c>
      <c r="G81" s="3">
        <v>3735200</v>
      </c>
      <c r="H81" s="3">
        <v>0</v>
      </c>
      <c r="I81" s="35"/>
      <c r="J81" s="31"/>
      <c r="K81" s="4" t="s">
        <v>78</v>
      </c>
      <c r="L81" s="31"/>
      <c r="M81" s="31"/>
    </row>
    <row r="82" spans="1:13" s="17" customFormat="1" ht="75.75" customHeight="1" x14ac:dyDescent="0.25">
      <c r="A82" s="41"/>
      <c r="B82" s="33"/>
      <c r="C82" s="2" t="s">
        <v>53</v>
      </c>
      <c r="D82" s="3">
        <f t="shared" si="8"/>
        <v>3735200</v>
      </c>
      <c r="E82" s="3">
        <v>0</v>
      </c>
      <c r="F82" s="3">
        <v>0</v>
      </c>
      <c r="G82" s="3">
        <v>3735200</v>
      </c>
      <c r="H82" s="3">
        <v>0</v>
      </c>
      <c r="I82" s="35"/>
      <c r="J82" s="31"/>
      <c r="K82" s="4" t="s">
        <v>78</v>
      </c>
      <c r="L82" s="31"/>
      <c r="M82" s="31"/>
    </row>
    <row r="83" spans="1:13" s="16" customFormat="1" x14ac:dyDescent="0.25">
      <c r="A83" s="1" t="s">
        <v>34</v>
      </c>
      <c r="B83" s="36" t="s">
        <v>35</v>
      </c>
      <c r="C83" s="36"/>
      <c r="D83" s="36"/>
      <c r="E83" s="36"/>
      <c r="F83" s="36"/>
      <c r="G83" s="36"/>
      <c r="H83" s="36"/>
      <c r="I83" s="36"/>
      <c r="J83" s="36"/>
      <c r="K83" s="18"/>
      <c r="L83" s="18"/>
      <c r="M83" s="18"/>
    </row>
    <row r="84" spans="1:13" s="17" customFormat="1" ht="38.25" customHeight="1" x14ac:dyDescent="0.25">
      <c r="A84" s="40" t="s">
        <v>41</v>
      </c>
      <c r="B84" s="32" t="s">
        <v>86</v>
      </c>
      <c r="C84" s="2" t="s">
        <v>11</v>
      </c>
      <c r="D84" s="3">
        <f>E84+F84+G84+H84</f>
        <v>4151642</v>
      </c>
      <c r="E84" s="3">
        <v>0</v>
      </c>
      <c r="F84" s="3">
        <v>0</v>
      </c>
      <c r="G84" s="3">
        <v>4151642</v>
      </c>
      <c r="H84" s="3">
        <v>0</v>
      </c>
      <c r="I84" s="35" t="s">
        <v>71</v>
      </c>
      <c r="J84" s="30" t="s">
        <v>22</v>
      </c>
      <c r="K84" s="4" t="s">
        <v>23</v>
      </c>
      <c r="L84" s="30" t="str">
        <f>B83</f>
        <v xml:space="preserve">Управление по физической  культуре  и спорту администрации муниципального образования Белореченский  район </v>
      </c>
      <c r="M84" s="30" t="s">
        <v>79</v>
      </c>
    </row>
    <row r="85" spans="1:13" s="17" customFormat="1" ht="38.25" customHeight="1" x14ac:dyDescent="0.25">
      <c r="A85" s="41"/>
      <c r="B85" s="33"/>
      <c r="C85" s="2" t="s">
        <v>12</v>
      </c>
      <c r="D85" s="3">
        <f t="shared" ref="D85:D90" si="9">E85+F85+G85+H85</f>
        <v>4070400</v>
      </c>
      <c r="E85" s="3">
        <v>0</v>
      </c>
      <c r="F85" s="3">
        <v>0</v>
      </c>
      <c r="G85" s="3">
        <v>4070400</v>
      </c>
      <c r="H85" s="3">
        <v>0</v>
      </c>
      <c r="I85" s="35"/>
      <c r="J85" s="31"/>
      <c r="K85" s="4" t="s">
        <v>23</v>
      </c>
      <c r="L85" s="31"/>
      <c r="M85" s="31"/>
    </row>
    <row r="86" spans="1:13" s="17" customFormat="1" ht="38.25" customHeight="1" x14ac:dyDescent="0.25">
      <c r="A86" s="41"/>
      <c r="B86" s="33"/>
      <c r="C86" s="2" t="s">
        <v>13</v>
      </c>
      <c r="D86" s="3">
        <f t="shared" si="9"/>
        <v>3467900</v>
      </c>
      <c r="E86" s="3">
        <v>0</v>
      </c>
      <c r="F86" s="3">
        <v>0</v>
      </c>
      <c r="G86" s="3">
        <v>3467900</v>
      </c>
      <c r="H86" s="3">
        <v>0</v>
      </c>
      <c r="I86" s="35"/>
      <c r="J86" s="31"/>
      <c r="K86" s="4" t="s">
        <v>78</v>
      </c>
      <c r="L86" s="31"/>
      <c r="M86" s="31"/>
    </row>
    <row r="87" spans="1:13" s="17" customFormat="1" ht="38.25" customHeight="1" x14ac:dyDescent="0.25">
      <c r="A87" s="41"/>
      <c r="B87" s="33"/>
      <c r="C87" s="2" t="s">
        <v>50</v>
      </c>
      <c r="D87" s="3">
        <f t="shared" si="9"/>
        <v>3352100</v>
      </c>
      <c r="E87" s="3">
        <v>0</v>
      </c>
      <c r="F87" s="3">
        <v>0</v>
      </c>
      <c r="G87" s="3">
        <v>3352100</v>
      </c>
      <c r="H87" s="3">
        <v>0</v>
      </c>
      <c r="I87" s="35"/>
      <c r="J87" s="31"/>
      <c r="K87" s="4" t="s">
        <v>78</v>
      </c>
      <c r="L87" s="31"/>
      <c r="M87" s="31"/>
    </row>
    <row r="88" spans="1:13" s="17" customFormat="1" ht="38.25" customHeight="1" x14ac:dyDescent="0.25">
      <c r="A88" s="41"/>
      <c r="B88" s="33"/>
      <c r="C88" s="2" t="s">
        <v>51</v>
      </c>
      <c r="D88" s="3">
        <f t="shared" si="9"/>
        <v>2702100</v>
      </c>
      <c r="E88" s="3">
        <v>0</v>
      </c>
      <c r="F88" s="3">
        <v>0</v>
      </c>
      <c r="G88" s="3">
        <v>2702100</v>
      </c>
      <c r="H88" s="3">
        <v>0</v>
      </c>
      <c r="I88" s="35"/>
      <c r="J88" s="31"/>
      <c r="K88" s="4" t="s">
        <v>78</v>
      </c>
      <c r="L88" s="31"/>
      <c r="M88" s="31"/>
    </row>
    <row r="89" spans="1:13" s="17" customFormat="1" ht="38.25" customHeight="1" x14ac:dyDescent="0.25">
      <c r="A89" s="41"/>
      <c r="B89" s="33"/>
      <c r="C89" s="2" t="s">
        <v>52</v>
      </c>
      <c r="D89" s="3">
        <f t="shared" si="9"/>
        <v>2702100</v>
      </c>
      <c r="E89" s="3">
        <v>0</v>
      </c>
      <c r="F89" s="3">
        <v>0</v>
      </c>
      <c r="G89" s="3">
        <v>2702100</v>
      </c>
      <c r="H89" s="3">
        <v>0</v>
      </c>
      <c r="I89" s="35"/>
      <c r="J89" s="31"/>
      <c r="K89" s="4" t="s">
        <v>78</v>
      </c>
      <c r="L89" s="31"/>
      <c r="M89" s="31"/>
    </row>
    <row r="90" spans="1:13" s="17" customFormat="1" ht="75.75" customHeight="1" x14ac:dyDescent="0.25">
      <c r="A90" s="41"/>
      <c r="B90" s="33"/>
      <c r="C90" s="2" t="s">
        <v>53</v>
      </c>
      <c r="D90" s="3">
        <f t="shared" si="9"/>
        <v>2702100</v>
      </c>
      <c r="E90" s="3">
        <v>0</v>
      </c>
      <c r="F90" s="3">
        <v>0</v>
      </c>
      <c r="G90" s="3">
        <v>2702100</v>
      </c>
      <c r="H90" s="3">
        <v>0</v>
      </c>
      <c r="I90" s="35"/>
      <c r="J90" s="31"/>
      <c r="K90" s="4" t="s">
        <v>78</v>
      </c>
      <c r="L90" s="31"/>
      <c r="M90" s="31"/>
    </row>
    <row r="91" spans="1:13" s="16" customFormat="1" x14ac:dyDescent="0.25">
      <c r="A91" s="1" t="s">
        <v>36</v>
      </c>
      <c r="B91" s="36" t="s">
        <v>37</v>
      </c>
      <c r="C91" s="36"/>
      <c r="D91" s="36"/>
      <c r="E91" s="36"/>
      <c r="F91" s="36"/>
      <c r="G91" s="36"/>
      <c r="H91" s="36"/>
      <c r="I91" s="36"/>
      <c r="J91" s="36"/>
      <c r="K91" s="18"/>
      <c r="L91" s="18"/>
      <c r="M91" s="18"/>
    </row>
    <row r="92" spans="1:13" s="17" customFormat="1" ht="38.25" customHeight="1" x14ac:dyDescent="0.25">
      <c r="A92" s="40" t="s">
        <v>41</v>
      </c>
      <c r="B92" s="32" t="s">
        <v>72</v>
      </c>
      <c r="C92" s="2" t="s">
        <v>11</v>
      </c>
      <c r="D92" s="3">
        <f>E92+F92+G92+H92</f>
        <v>3130200</v>
      </c>
      <c r="E92" s="3">
        <v>0</v>
      </c>
      <c r="F92" s="3">
        <v>0</v>
      </c>
      <c r="G92" s="3">
        <v>3130200</v>
      </c>
      <c r="H92" s="3">
        <v>0</v>
      </c>
      <c r="I92" s="35" t="s">
        <v>73</v>
      </c>
      <c r="J92" s="30" t="s">
        <v>22</v>
      </c>
      <c r="K92" s="4" t="s">
        <v>23</v>
      </c>
      <c r="L92" s="30" t="str">
        <f>B91</f>
        <v xml:space="preserve">Управление по делам молодежи администрации муниципального образования Белореченский  район </v>
      </c>
      <c r="M92" s="30" t="s">
        <v>79</v>
      </c>
    </row>
    <row r="93" spans="1:13" s="17" customFormat="1" ht="38.25" customHeight="1" x14ac:dyDescent="0.25">
      <c r="A93" s="41"/>
      <c r="B93" s="33"/>
      <c r="C93" s="2" t="s">
        <v>12</v>
      </c>
      <c r="D93" s="3">
        <f t="shared" ref="D93:D98" si="10">E93+F93+G93+H93</f>
        <v>3207600</v>
      </c>
      <c r="E93" s="3">
        <v>0</v>
      </c>
      <c r="F93" s="3">
        <v>0</v>
      </c>
      <c r="G93" s="3">
        <v>3207600</v>
      </c>
      <c r="H93" s="3">
        <v>0</v>
      </c>
      <c r="I93" s="35"/>
      <c r="J93" s="31"/>
      <c r="K93" s="4" t="s">
        <v>23</v>
      </c>
      <c r="L93" s="31"/>
      <c r="M93" s="31"/>
    </row>
    <row r="94" spans="1:13" s="17" customFormat="1" ht="38.25" customHeight="1" x14ac:dyDescent="0.25">
      <c r="A94" s="41"/>
      <c r="B94" s="33"/>
      <c r="C94" s="2" t="s">
        <v>13</v>
      </c>
      <c r="D94" s="3">
        <f t="shared" si="10"/>
        <v>2596100</v>
      </c>
      <c r="E94" s="3">
        <v>0</v>
      </c>
      <c r="F94" s="3">
        <v>0</v>
      </c>
      <c r="G94" s="3">
        <v>2596100</v>
      </c>
      <c r="H94" s="3">
        <v>0</v>
      </c>
      <c r="I94" s="35"/>
      <c r="J94" s="31"/>
      <c r="K94" s="4" t="s">
        <v>78</v>
      </c>
      <c r="L94" s="31"/>
      <c r="M94" s="31"/>
    </row>
    <row r="95" spans="1:13" s="17" customFormat="1" ht="38.25" customHeight="1" x14ac:dyDescent="0.25">
      <c r="A95" s="41"/>
      <c r="B95" s="33"/>
      <c r="C95" s="2" t="s">
        <v>50</v>
      </c>
      <c r="D95" s="3">
        <f t="shared" si="10"/>
        <v>2520000</v>
      </c>
      <c r="E95" s="3">
        <v>0</v>
      </c>
      <c r="F95" s="3">
        <v>0</v>
      </c>
      <c r="G95" s="3">
        <v>2520000</v>
      </c>
      <c r="H95" s="3">
        <v>0</v>
      </c>
      <c r="I95" s="35"/>
      <c r="J95" s="31"/>
      <c r="K95" s="4" t="s">
        <v>78</v>
      </c>
      <c r="L95" s="31"/>
      <c r="M95" s="31"/>
    </row>
    <row r="96" spans="1:13" s="17" customFormat="1" ht="38.25" customHeight="1" x14ac:dyDescent="0.25">
      <c r="A96" s="41"/>
      <c r="B96" s="33"/>
      <c r="C96" s="2" t="s">
        <v>51</v>
      </c>
      <c r="D96" s="3">
        <f t="shared" si="10"/>
        <v>2031000</v>
      </c>
      <c r="E96" s="3">
        <v>0</v>
      </c>
      <c r="F96" s="3">
        <v>0</v>
      </c>
      <c r="G96" s="3">
        <v>2031000</v>
      </c>
      <c r="H96" s="3">
        <v>0</v>
      </c>
      <c r="I96" s="35"/>
      <c r="J96" s="31"/>
      <c r="K96" s="4" t="s">
        <v>78</v>
      </c>
      <c r="L96" s="31"/>
      <c r="M96" s="31"/>
    </row>
    <row r="97" spans="1:13" s="17" customFormat="1" ht="38.25" customHeight="1" x14ac:dyDescent="0.25">
      <c r="A97" s="41"/>
      <c r="B97" s="33"/>
      <c r="C97" s="2" t="s">
        <v>52</v>
      </c>
      <c r="D97" s="3">
        <f t="shared" si="10"/>
        <v>2031000</v>
      </c>
      <c r="E97" s="3">
        <v>0</v>
      </c>
      <c r="F97" s="3">
        <v>0</v>
      </c>
      <c r="G97" s="3">
        <v>2031000</v>
      </c>
      <c r="H97" s="3">
        <v>0</v>
      </c>
      <c r="I97" s="35"/>
      <c r="J97" s="31"/>
      <c r="K97" s="4" t="s">
        <v>78</v>
      </c>
      <c r="L97" s="31"/>
      <c r="M97" s="31"/>
    </row>
    <row r="98" spans="1:13" s="17" customFormat="1" ht="75.75" customHeight="1" x14ac:dyDescent="0.25">
      <c r="A98" s="41"/>
      <c r="B98" s="33"/>
      <c r="C98" s="2" t="s">
        <v>53</v>
      </c>
      <c r="D98" s="3">
        <f t="shared" si="10"/>
        <v>2031000</v>
      </c>
      <c r="E98" s="3">
        <v>0</v>
      </c>
      <c r="F98" s="3">
        <v>0</v>
      </c>
      <c r="G98" s="3">
        <v>2031000</v>
      </c>
      <c r="H98" s="3">
        <v>0</v>
      </c>
      <c r="I98" s="35"/>
      <c r="J98" s="31"/>
      <c r="K98" s="4" t="s">
        <v>78</v>
      </c>
      <c r="L98" s="31"/>
      <c r="M98" s="31"/>
    </row>
    <row r="99" spans="1:13" s="16" customFormat="1" ht="15.75" customHeight="1" x14ac:dyDescent="0.25">
      <c r="A99" s="1" t="s">
        <v>38</v>
      </c>
      <c r="B99" s="37" t="s">
        <v>85</v>
      </c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9"/>
    </row>
    <row r="100" spans="1:13" s="17" customFormat="1" ht="38.25" customHeight="1" x14ac:dyDescent="0.25">
      <c r="A100" s="40" t="s">
        <v>41</v>
      </c>
      <c r="B100" s="32" t="s">
        <v>74</v>
      </c>
      <c r="C100" s="2" t="s">
        <v>11</v>
      </c>
      <c r="D100" s="3">
        <f>E100+F100+G100+H100</f>
        <v>12010800</v>
      </c>
      <c r="E100" s="3">
        <v>0</v>
      </c>
      <c r="F100" s="3">
        <v>11010800</v>
      </c>
      <c r="G100" s="3">
        <v>1000000</v>
      </c>
      <c r="H100" s="3">
        <v>0</v>
      </c>
      <c r="I100" s="35" t="s">
        <v>75</v>
      </c>
      <c r="J100" s="30" t="s">
        <v>22</v>
      </c>
      <c r="K100" s="4" t="s">
        <v>23</v>
      </c>
      <c r="L100" s="30" t="str">
        <f>B99</f>
        <v xml:space="preserve">Управление опеки и попечительства в  отношении  несовершеннолетних администрации муниципального образования Белореченский  район </v>
      </c>
      <c r="M100" s="30" t="s">
        <v>79</v>
      </c>
    </row>
    <row r="101" spans="1:13" s="17" customFormat="1" ht="38.25" customHeight="1" x14ac:dyDescent="0.25">
      <c r="A101" s="41"/>
      <c r="B101" s="33"/>
      <c r="C101" s="2" t="s">
        <v>12</v>
      </c>
      <c r="D101" s="3">
        <f t="shared" ref="D101:D106" si="11">E101+F101+G101+H101</f>
        <v>13608100</v>
      </c>
      <c r="E101" s="3">
        <v>0</v>
      </c>
      <c r="F101" s="3">
        <v>13608100</v>
      </c>
      <c r="G101" s="3">
        <v>0</v>
      </c>
      <c r="H101" s="3">
        <v>0</v>
      </c>
      <c r="I101" s="35"/>
      <c r="J101" s="31"/>
      <c r="K101" s="4" t="s">
        <v>23</v>
      </c>
      <c r="L101" s="31"/>
      <c r="M101" s="31"/>
    </row>
    <row r="102" spans="1:13" s="17" customFormat="1" ht="38.25" customHeight="1" x14ac:dyDescent="0.25">
      <c r="A102" s="41"/>
      <c r="B102" s="33"/>
      <c r="C102" s="2" t="s">
        <v>13</v>
      </c>
      <c r="D102" s="3">
        <f t="shared" si="11"/>
        <v>14285600</v>
      </c>
      <c r="E102" s="3">
        <v>0</v>
      </c>
      <c r="F102" s="3">
        <v>14285600</v>
      </c>
      <c r="G102" s="3">
        <v>0</v>
      </c>
      <c r="H102" s="3">
        <v>0</v>
      </c>
      <c r="I102" s="35"/>
      <c r="J102" s="31"/>
      <c r="K102" s="4" t="s">
        <v>78</v>
      </c>
      <c r="L102" s="31"/>
      <c r="M102" s="31"/>
    </row>
    <row r="103" spans="1:13" s="17" customFormat="1" ht="38.25" customHeight="1" x14ac:dyDescent="0.25">
      <c r="A103" s="41"/>
      <c r="B103" s="33"/>
      <c r="C103" s="2" t="s">
        <v>50</v>
      </c>
      <c r="D103" s="3">
        <f t="shared" si="11"/>
        <v>14285600</v>
      </c>
      <c r="E103" s="3">
        <v>0</v>
      </c>
      <c r="F103" s="3">
        <v>14285600</v>
      </c>
      <c r="G103" s="3">
        <v>0</v>
      </c>
      <c r="H103" s="3">
        <v>0</v>
      </c>
      <c r="I103" s="35"/>
      <c r="J103" s="31"/>
      <c r="K103" s="4" t="s">
        <v>78</v>
      </c>
      <c r="L103" s="31"/>
      <c r="M103" s="31"/>
    </row>
    <row r="104" spans="1:13" s="17" customFormat="1" ht="38.25" customHeight="1" x14ac:dyDescent="0.25">
      <c r="A104" s="41"/>
      <c r="B104" s="33"/>
      <c r="C104" s="2" t="s">
        <v>51</v>
      </c>
      <c r="D104" s="3">
        <f t="shared" si="11"/>
        <v>11303900</v>
      </c>
      <c r="E104" s="3">
        <v>0</v>
      </c>
      <c r="F104" s="3">
        <v>11303900</v>
      </c>
      <c r="G104" s="3">
        <v>0</v>
      </c>
      <c r="H104" s="3">
        <v>0</v>
      </c>
      <c r="I104" s="35"/>
      <c r="J104" s="31"/>
      <c r="K104" s="4" t="s">
        <v>78</v>
      </c>
      <c r="L104" s="31"/>
      <c r="M104" s="31"/>
    </row>
    <row r="105" spans="1:13" s="17" customFormat="1" ht="38.25" customHeight="1" x14ac:dyDescent="0.25">
      <c r="A105" s="41"/>
      <c r="B105" s="33"/>
      <c r="C105" s="2" t="s">
        <v>52</v>
      </c>
      <c r="D105" s="3">
        <f t="shared" si="11"/>
        <v>11303900</v>
      </c>
      <c r="E105" s="3">
        <v>0</v>
      </c>
      <c r="F105" s="3">
        <v>11303900</v>
      </c>
      <c r="G105" s="3">
        <v>0</v>
      </c>
      <c r="H105" s="3">
        <v>0</v>
      </c>
      <c r="I105" s="35"/>
      <c r="J105" s="31"/>
      <c r="K105" s="4" t="s">
        <v>78</v>
      </c>
      <c r="L105" s="31"/>
      <c r="M105" s="31"/>
    </row>
    <row r="106" spans="1:13" s="17" customFormat="1" ht="75.75" customHeight="1" x14ac:dyDescent="0.25">
      <c r="A106" s="41"/>
      <c r="B106" s="33"/>
      <c r="C106" s="2" t="s">
        <v>53</v>
      </c>
      <c r="D106" s="3">
        <f t="shared" si="11"/>
        <v>11303900</v>
      </c>
      <c r="E106" s="3">
        <v>0</v>
      </c>
      <c r="F106" s="3">
        <v>11303900</v>
      </c>
      <c r="G106" s="3">
        <v>0</v>
      </c>
      <c r="H106" s="3">
        <v>0</v>
      </c>
      <c r="I106" s="35"/>
      <c r="J106" s="31"/>
      <c r="K106" s="4" t="s">
        <v>78</v>
      </c>
      <c r="L106" s="31"/>
      <c r="M106" s="31"/>
    </row>
    <row r="107" spans="1:13" x14ac:dyDescent="0.25">
      <c r="A107" s="45"/>
      <c r="B107" s="35" t="s">
        <v>39</v>
      </c>
      <c r="C107" s="2" t="s">
        <v>11</v>
      </c>
      <c r="D107" s="3">
        <f>E107+F107+G107+H107</f>
        <v>235493240.17000002</v>
      </c>
      <c r="E107" s="3">
        <v>0</v>
      </c>
      <c r="F107" s="3">
        <f>F13+F21+F28+F36+F44+F52+F60+F68+F76+F84+F92+F100</f>
        <v>17446400</v>
      </c>
      <c r="G107" s="3">
        <f t="shared" ref="G107:G113" si="12">G13+G21+G28+G36+G44+G52+G60+G68+G76+G84+G92+G100</f>
        <v>218046840.17000002</v>
      </c>
      <c r="H107" s="3">
        <v>0</v>
      </c>
      <c r="I107" s="32" t="s">
        <v>21</v>
      </c>
      <c r="J107" s="32" t="s">
        <v>21</v>
      </c>
      <c r="K107" s="32" t="s">
        <v>21</v>
      </c>
      <c r="L107" s="32" t="s">
        <v>21</v>
      </c>
      <c r="M107" s="32" t="s">
        <v>21</v>
      </c>
    </row>
    <row r="108" spans="1:13" x14ac:dyDescent="0.25">
      <c r="A108" s="45"/>
      <c r="B108" s="35"/>
      <c r="C108" s="2" t="s">
        <v>12</v>
      </c>
      <c r="D108" s="3">
        <f t="shared" ref="D108:D113" si="13">E108+F108+G108+H108</f>
        <v>229871040</v>
      </c>
      <c r="E108" s="3">
        <v>0</v>
      </c>
      <c r="F108" s="3">
        <f t="shared" ref="F108:F113" si="14">F14+F22+F29+F37+F45+F53+F61+F69+F77+F85+F93+F101</f>
        <v>22682900</v>
      </c>
      <c r="G108" s="3">
        <f>G14+G22+G29+G37+G45+G53+G61+G69+G77+G85+G93+G101</f>
        <v>207188140</v>
      </c>
      <c r="H108" s="3">
        <v>0</v>
      </c>
      <c r="I108" s="33"/>
      <c r="J108" s="33"/>
      <c r="K108" s="33"/>
      <c r="L108" s="33"/>
      <c r="M108" s="33"/>
    </row>
    <row r="109" spans="1:13" x14ac:dyDescent="0.25">
      <c r="A109" s="45"/>
      <c r="B109" s="35"/>
      <c r="C109" s="2" t="s">
        <v>13</v>
      </c>
      <c r="D109" s="3">
        <f t="shared" si="13"/>
        <v>185084900</v>
      </c>
      <c r="E109" s="3">
        <v>0</v>
      </c>
      <c r="F109" s="3">
        <f t="shared" si="14"/>
        <v>23804800</v>
      </c>
      <c r="G109" s="3">
        <f t="shared" si="12"/>
        <v>161280100</v>
      </c>
      <c r="H109" s="3">
        <v>0</v>
      </c>
      <c r="I109" s="33"/>
      <c r="J109" s="33"/>
      <c r="K109" s="33"/>
      <c r="L109" s="33"/>
      <c r="M109" s="33"/>
    </row>
    <row r="110" spans="1:13" x14ac:dyDescent="0.25">
      <c r="A110" s="45"/>
      <c r="B110" s="35"/>
      <c r="C110" s="2" t="s">
        <v>50</v>
      </c>
      <c r="D110" s="3">
        <f t="shared" si="13"/>
        <v>183635900</v>
      </c>
      <c r="E110" s="3">
        <v>0</v>
      </c>
      <c r="F110" s="3">
        <f t="shared" si="14"/>
        <v>23804800</v>
      </c>
      <c r="G110" s="3">
        <f t="shared" si="12"/>
        <v>159831100</v>
      </c>
      <c r="H110" s="3">
        <v>0</v>
      </c>
      <c r="I110" s="33"/>
      <c r="J110" s="33"/>
      <c r="K110" s="33"/>
      <c r="L110" s="33"/>
      <c r="M110" s="33"/>
    </row>
    <row r="111" spans="1:13" x14ac:dyDescent="0.25">
      <c r="A111" s="45"/>
      <c r="B111" s="35"/>
      <c r="C111" s="2" t="s">
        <v>51</v>
      </c>
      <c r="D111" s="3">
        <f t="shared" si="13"/>
        <v>143395900</v>
      </c>
      <c r="E111" s="3">
        <v>0</v>
      </c>
      <c r="F111" s="3">
        <f t="shared" si="14"/>
        <v>11303900</v>
      </c>
      <c r="G111" s="3">
        <f t="shared" si="12"/>
        <v>132092000</v>
      </c>
      <c r="H111" s="3">
        <v>0</v>
      </c>
      <c r="I111" s="33"/>
      <c r="J111" s="33"/>
      <c r="K111" s="33"/>
      <c r="L111" s="33"/>
      <c r="M111" s="33"/>
    </row>
    <row r="112" spans="1:13" x14ac:dyDescent="0.25">
      <c r="A112" s="45"/>
      <c r="B112" s="35"/>
      <c r="C112" s="2" t="s">
        <v>52</v>
      </c>
      <c r="D112" s="3">
        <f t="shared" si="13"/>
        <v>143395900</v>
      </c>
      <c r="E112" s="3">
        <v>0</v>
      </c>
      <c r="F112" s="3">
        <f t="shared" si="14"/>
        <v>11303900</v>
      </c>
      <c r="G112" s="3">
        <f t="shared" si="12"/>
        <v>132092000</v>
      </c>
      <c r="H112" s="3">
        <v>0</v>
      </c>
      <c r="I112" s="33"/>
      <c r="J112" s="33"/>
      <c r="K112" s="33"/>
      <c r="L112" s="33"/>
      <c r="M112" s="33"/>
    </row>
    <row r="113" spans="1:13" x14ac:dyDescent="0.25">
      <c r="A113" s="45"/>
      <c r="B113" s="35"/>
      <c r="C113" s="2" t="s">
        <v>53</v>
      </c>
      <c r="D113" s="3">
        <f t="shared" si="13"/>
        <v>143395900</v>
      </c>
      <c r="E113" s="3">
        <v>0</v>
      </c>
      <c r="F113" s="3">
        <f t="shared" si="14"/>
        <v>11303900</v>
      </c>
      <c r="G113" s="3">
        <f t="shared" si="12"/>
        <v>132092000</v>
      </c>
      <c r="H113" s="3">
        <v>0</v>
      </c>
      <c r="I113" s="34"/>
      <c r="J113" s="34"/>
      <c r="K113" s="34"/>
      <c r="L113" s="34"/>
      <c r="M113" s="34"/>
    </row>
    <row r="115" spans="1:13" x14ac:dyDescent="0.25">
      <c r="D115" s="19"/>
      <c r="F115" s="19"/>
      <c r="G115" s="19"/>
    </row>
    <row r="117" spans="1:13" s="76" customFormat="1" ht="18.75" x14ac:dyDescent="0.3">
      <c r="B117" s="77" t="s">
        <v>98</v>
      </c>
      <c r="C117" s="77"/>
      <c r="D117" s="78">
        <f>D107+D108+D109+D110+D111+D112+D113+328427583</f>
        <v>1592700363.1700001</v>
      </c>
      <c r="E117" s="79"/>
    </row>
    <row r="118" spans="1:13" ht="24" customHeight="1" x14ac:dyDescent="0.25"/>
    <row r="120" spans="1:13" ht="16.5" hidden="1" customHeight="1" thickBot="1" x14ac:dyDescent="0.25"/>
    <row r="121" spans="1:13" ht="16.5" hidden="1" customHeight="1" thickBot="1" x14ac:dyDescent="0.25"/>
    <row r="122" spans="1:13" ht="16.5" hidden="1" customHeight="1" thickBot="1" x14ac:dyDescent="0.25"/>
    <row r="123" spans="1:13" ht="16.5" hidden="1" customHeight="1" thickBot="1" x14ac:dyDescent="0.25"/>
    <row r="124" spans="1:13" ht="16.5" hidden="1" customHeight="1" thickBot="1" x14ac:dyDescent="0.25"/>
    <row r="125" spans="1:13" ht="15.75" hidden="1" customHeight="1" x14ac:dyDescent="0.25"/>
    <row r="127" spans="1:13" ht="16.5" thickBot="1" x14ac:dyDescent="0.3"/>
    <row r="128" spans="1:13" ht="46.5" customHeight="1" thickBot="1" x14ac:dyDescent="0.3">
      <c r="B128" s="25" t="s">
        <v>87</v>
      </c>
      <c r="C128" s="27" t="s">
        <v>2</v>
      </c>
      <c r="D128" s="28"/>
      <c r="E128" s="28"/>
      <c r="F128" s="28"/>
      <c r="G128" s="28"/>
      <c r="H128" s="28"/>
      <c r="I128" s="28"/>
      <c r="J128" s="29"/>
    </row>
    <row r="129" spans="2:10" ht="16.5" thickBot="1" x14ac:dyDescent="0.3">
      <c r="B129" s="26"/>
      <c r="C129" s="12" t="s">
        <v>11</v>
      </c>
      <c r="D129" s="12" t="s">
        <v>12</v>
      </c>
      <c r="E129" s="12" t="s">
        <v>13</v>
      </c>
      <c r="F129" s="12" t="s">
        <v>88</v>
      </c>
      <c r="G129" s="12" t="s">
        <v>51</v>
      </c>
      <c r="H129" s="12" t="s">
        <v>89</v>
      </c>
      <c r="I129" s="12" t="s">
        <v>90</v>
      </c>
      <c r="J129" s="12" t="s">
        <v>6</v>
      </c>
    </row>
    <row r="130" spans="2:10" ht="30.75" customHeight="1" thickBot="1" x14ac:dyDescent="0.3">
      <c r="B130" s="11">
        <v>1</v>
      </c>
      <c r="C130" s="12">
        <v>2</v>
      </c>
      <c r="D130" s="12">
        <v>3</v>
      </c>
      <c r="E130" s="12">
        <v>4</v>
      </c>
      <c r="F130" s="12">
        <v>5</v>
      </c>
      <c r="G130" s="12"/>
      <c r="H130" s="12"/>
      <c r="I130" s="12"/>
      <c r="J130" s="12">
        <v>6</v>
      </c>
    </row>
    <row r="131" spans="2:10" ht="32.25" thickBot="1" x14ac:dyDescent="0.3">
      <c r="B131" s="20" t="s">
        <v>91</v>
      </c>
      <c r="C131" s="21">
        <f t="shared" ref="C131" si="15">C134+C135</f>
        <v>235493240.17000002</v>
      </c>
      <c r="D131" s="21">
        <f>D134+D135</f>
        <v>229871040</v>
      </c>
      <c r="E131" s="21">
        <f t="shared" ref="E131:J131" si="16">E134+E135</f>
        <v>185084900</v>
      </c>
      <c r="F131" s="21">
        <f t="shared" si="16"/>
        <v>183635900</v>
      </c>
      <c r="G131" s="21">
        <f t="shared" si="16"/>
        <v>143395900</v>
      </c>
      <c r="H131" s="21">
        <f t="shared" si="16"/>
        <v>143395900</v>
      </c>
      <c r="I131" s="21">
        <f t="shared" si="16"/>
        <v>143395900</v>
      </c>
      <c r="J131" s="21">
        <f t="shared" si="16"/>
        <v>1264272780.1700001</v>
      </c>
    </row>
    <row r="132" spans="2:10" x14ac:dyDescent="0.25">
      <c r="B132" s="23" t="s">
        <v>92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0</v>
      </c>
      <c r="J132" s="23">
        <v>0</v>
      </c>
    </row>
    <row r="133" spans="2:10" ht="16.5" thickBot="1" x14ac:dyDescent="0.3">
      <c r="B133" s="24"/>
      <c r="C133" s="24"/>
      <c r="D133" s="24"/>
      <c r="E133" s="24"/>
      <c r="F133" s="24"/>
      <c r="G133" s="24"/>
      <c r="H133" s="24"/>
      <c r="I133" s="24"/>
      <c r="J133" s="24"/>
    </row>
    <row r="134" spans="2:10" ht="48" thickBot="1" x14ac:dyDescent="0.3">
      <c r="B134" s="20" t="s">
        <v>93</v>
      </c>
      <c r="C134" s="21">
        <f>F107</f>
        <v>17446400</v>
      </c>
      <c r="D134" s="21">
        <f>F108</f>
        <v>22682900</v>
      </c>
      <c r="E134" s="21">
        <f>F109</f>
        <v>23804800</v>
      </c>
      <c r="F134" s="21">
        <v>23804800</v>
      </c>
      <c r="G134" s="21">
        <f>F111</f>
        <v>11303900</v>
      </c>
      <c r="H134" s="21">
        <f>F112</f>
        <v>11303900</v>
      </c>
      <c r="I134" s="21">
        <f>F113</f>
        <v>11303900</v>
      </c>
      <c r="J134" s="21">
        <f>C134+D134+E134+F134+G134+H134+I134</f>
        <v>121650600</v>
      </c>
    </row>
    <row r="135" spans="2:10" ht="32.25" thickBot="1" x14ac:dyDescent="0.3">
      <c r="B135" s="20" t="s">
        <v>94</v>
      </c>
      <c r="C135" s="21">
        <f>G107</f>
        <v>218046840.17000002</v>
      </c>
      <c r="D135" s="21">
        <f>G108</f>
        <v>207188140</v>
      </c>
      <c r="E135" s="21">
        <f>G109</f>
        <v>161280100</v>
      </c>
      <c r="F135" s="21">
        <f>G110</f>
        <v>159831100</v>
      </c>
      <c r="G135" s="21">
        <f>G111</f>
        <v>132092000</v>
      </c>
      <c r="H135" s="21">
        <f>G112</f>
        <v>132092000</v>
      </c>
      <c r="I135" s="21">
        <f>G113</f>
        <v>132092000</v>
      </c>
      <c r="J135" s="21">
        <f>C135+D135+E135+F135+G135+H135+I135</f>
        <v>1142622180.1700001</v>
      </c>
    </row>
    <row r="136" spans="2:10" x14ac:dyDescent="0.25">
      <c r="B136" s="23" t="s">
        <v>95</v>
      </c>
      <c r="C136" s="23">
        <v>0</v>
      </c>
      <c r="D136" s="23">
        <v>0</v>
      </c>
      <c r="E136" s="23">
        <v>0</v>
      </c>
      <c r="F136" s="23">
        <v>0</v>
      </c>
      <c r="G136" s="23">
        <v>0</v>
      </c>
      <c r="H136" s="23">
        <v>0</v>
      </c>
      <c r="I136" s="23">
        <v>0</v>
      </c>
      <c r="J136" s="23">
        <v>0</v>
      </c>
    </row>
    <row r="137" spans="2:10" ht="16.5" thickBot="1" x14ac:dyDescent="0.3">
      <c r="B137" s="24"/>
      <c r="C137" s="24"/>
      <c r="D137" s="24"/>
      <c r="E137" s="24"/>
      <c r="F137" s="24"/>
      <c r="G137" s="24"/>
      <c r="H137" s="24"/>
      <c r="I137" s="24"/>
      <c r="J137" s="24"/>
    </row>
    <row r="138" spans="2:10" ht="48" thickBot="1" x14ac:dyDescent="0.3">
      <c r="B138" s="20" t="s">
        <v>96</v>
      </c>
      <c r="C138" s="21">
        <f t="shared" ref="C138" si="17">C141+C142</f>
        <v>235493240.17000002</v>
      </c>
      <c r="D138" s="21">
        <f>D141+D142</f>
        <v>229871040</v>
      </c>
      <c r="E138" s="21">
        <f t="shared" ref="E138:J138" si="18">E141+E142</f>
        <v>185084900</v>
      </c>
      <c r="F138" s="21">
        <f t="shared" si="18"/>
        <v>183635900</v>
      </c>
      <c r="G138" s="21">
        <f t="shared" si="18"/>
        <v>143395900</v>
      </c>
      <c r="H138" s="21">
        <f t="shared" si="18"/>
        <v>143395900</v>
      </c>
      <c r="I138" s="21">
        <f t="shared" si="18"/>
        <v>143395900</v>
      </c>
      <c r="J138" s="21">
        <f t="shared" si="18"/>
        <v>1264272780.1700001</v>
      </c>
    </row>
    <row r="139" spans="2:10" x14ac:dyDescent="0.25">
      <c r="B139" s="23" t="s">
        <v>92</v>
      </c>
      <c r="C139" s="23">
        <v>0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</row>
    <row r="140" spans="2:10" ht="16.5" thickBot="1" x14ac:dyDescent="0.3">
      <c r="B140" s="24"/>
      <c r="C140" s="24"/>
      <c r="D140" s="24"/>
      <c r="E140" s="24"/>
      <c r="F140" s="24"/>
      <c r="G140" s="24"/>
      <c r="H140" s="24"/>
      <c r="I140" s="24"/>
      <c r="J140" s="24"/>
    </row>
    <row r="141" spans="2:10" ht="48" thickBot="1" x14ac:dyDescent="0.3">
      <c r="B141" s="20" t="s">
        <v>97</v>
      </c>
      <c r="C141" s="21">
        <f t="shared" ref="C141:I142" si="19">C134</f>
        <v>17446400</v>
      </c>
      <c r="D141" s="21">
        <f t="shared" si="19"/>
        <v>22682900</v>
      </c>
      <c r="E141" s="21">
        <f t="shared" si="19"/>
        <v>23804800</v>
      </c>
      <c r="F141" s="21">
        <f t="shared" si="19"/>
        <v>23804800</v>
      </c>
      <c r="G141" s="21">
        <f t="shared" si="19"/>
        <v>11303900</v>
      </c>
      <c r="H141" s="21">
        <f t="shared" si="19"/>
        <v>11303900</v>
      </c>
      <c r="I141" s="21">
        <f t="shared" si="19"/>
        <v>11303900</v>
      </c>
      <c r="J141" s="21">
        <f>C141+D141+E141+F141+G141+H141+I141</f>
        <v>121650600</v>
      </c>
    </row>
    <row r="142" spans="2:10" ht="32.25" thickBot="1" x14ac:dyDescent="0.3">
      <c r="B142" s="20" t="s">
        <v>94</v>
      </c>
      <c r="C142" s="21">
        <f t="shared" si="19"/>
        <v>218046840.17000002</v>
      </c>
      <c r="D142" s="21">
        <f t="shared" si="19"/>
        <v>207188140</v>
      </c>
      <c r="E142" s="21">
        <f t="shared" si="19"/>
        <v>161280100</v>
      </c>
      <c r="F142" s="21">
        <f t="shared" si="19"/>
        <v>159831100</v>
      </c>
      <c r="G142" s="21">
        <f t="shared" si="19"/>
        <v>132092000</v>
      </c>
      <c r="H142" s="21">
        <f t="shared" si="19"/>
        <v>132092000</v>
      </c>
      <c r="I142" s="21">
        <f t="shared" si="19"/>
        <v>132092000</v>
      </c>
      <c r="J142" s="21">
        <f>C142+D142+E142+F142+G142+H142+I142</f>
        <v>1142622180.1700001</v>
      </c>
    </row>
    <row r="143" spans="2:10" ht="32.25" thickBot="1" x14ac:dyDescent="0.3">
      <c r="B143" s="20" t="s">
        <v>95</v>
      </c>
      <c r="C143" s="22">
        <v>0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  <c r="J143" s="22">
        <v>0</v>
      </c>
    </row>
  </sheetData>
  <mergeCells count="136">
    <mergeCell ref="A5:A7"/>
    <mergeCell ref="B5:B7"/>
    <mergeCell ref="C5:C7"/>
    <mergeCell ref="D5:H5"/>
    <mergeCell ref="I5:I7"/>
    <mergeCell ref="J5:J7"/>
    <mergeCell ref="A2:M2"/>
    <mergeCell ref="B20:J20"/>
    <mergeCell ref="A3:M3"/>
    <mergeCell ref="A10:A11"/>
    <mergeCell ref="B10:M10"/>
    <mergeCell ref="B11:M11"/>
    <mergeCell ref="K5:K7"/>
    <mergeCell ref="L5:L7"/>
    <mergeCell ref="M5:M7"/>
    <mergeCell ref="D6:D7"/>
    <mergeCell ref="E6:H6"/>
    <mergeCell ref="A9:M9"/>
    <mergeCell ref="B35:M35"/>
    <mergeCell ref="I13:I19"/>
    <mergeCell ref="A21:A27"/>
    <mergeCell ref="B21:B27"/>
    <mergeCell ref="I21:I27"/>
    <mergeCell ref="J21:J27"/>
    <mergeCell ref="B12:M12"/>
    <mergeCell ref="A13:A19"/>
    <mergeCell ref="B13:B19"/>
    <mergeCell ref="J13:J19"/>
    <mergeCell ref="L13:L19"/>
    <mergeCell ref="M13:M19"/>
    <mergeCell ref="L21:L27"/>
    <mergeCell ref="M21:M27"/>
    <mergeCell ref="A28:A34"/>
    <mergeCell ref="B28:B34"/>
    <mergeCell ref="I28:I34"/>
    <mergeCell ref="J28:J34"/>
    <mergeCell ref="L28:L34"/>
    <mergeCell ref="M28:M34"/>
    <mergeCell ref="L60:L66"/>
    <mergeCell ref="M60:M66"/>
    <mergeCell ref="L68:L74"/>
    <mergeCell ref="M68:M74"/>
    <mergeCell ref="B51:J51"/>
    <mergeCell ref="L52:L58"/>
    <mergeCell ref="M52:M58"/>
    <mergeCell ref="B59:J59"/>
    <mergeCell ref="A60:A66"/>
    <mergeCell ref="B60:B66"/>
    <mergeCell ref="J60:J66"/>
    <mergeCell ref="I60:I66"/>
    <mergeCell ref="I52:I58"/>
    <mergeCell ref="J52:J58"/>
    <mergeCell ref="A52:A58"/>
    <mergeCell ref="B52:B58"/>
    <mergeCell ref="A84:A90"/>
    <mergeCell ref="B84:B90"/>
    <mergeCell ref="J84:J90"/>
    <mergeCell ref="B75:J75"/>
    <mergeCell ref="A76:A82"/>
    <mergeCell ref="B76:B82"/>
    <mergeCell ref="J76:J82"/>
    <mergeCell ref="I76:I82"/>
    <mergeCell ref="B67:J67"/>
    <mergeCell ref="A68:A74"/>
    <mergeCell ref="B68:B74"/>
    <mergeCell ref="J68:J74"/>
    <mergeCell ref="I68:I74"/>
    <mergeCell ref="A107:A113"/>
    <mergeCell ref="B107:B113"/>
    <mergeCell ref="A100:A106"/>
    <mergeCell ref="B100:B106"/>
    <mergeCell ref="J100:J106"/>
    <mergeCell ref="B91:J91"/>
    <mergeCell ref="A92:A98"/>
    <mergeCell ref="B92:B98"/>
    <mergeCell ref="J92:J98"/>
    <mergeCell ref="I100:I106"/>
    <mergeCell ref="A36:A42"/>
    <mergeCell ref="B36:B42"/>
    <mergeCell ref="A44:A50"/>
    <mergeCell ref="B44:B50"/>
    <mergeCell ref="I44:I50"/>
    <mergeCell ref="J44:J50"/>
    <mergeCell ref="L44:L50"/>
    <mergeCell ref="M44:M50"/>
    <mergeCell ref="B43:M43"/>
    <mergeCell ref="I36:I42"/>
    <mergeCell ref="J36:J42"/>
    <mergeCell ref="L36:L42"/>
    <mergeCell ref="M36:M42"/>
    <mergeCell ref="L100:L106"/>
    <mergeCell ref="M100:M106"/>
    <mergeCell ref="I107:I113"/>
    <mergeCell ref="J107:J113"/>
    <mergeCell ref="K107:K113"/>
    <mergeCell ref="M107:M113"/>
    <mergeCell ref="L107:L113"/>
    <mergeCell ref="L76:L82"/>
    <mergeCell ref="M76:M82"/>
    <mergeCell ref="I84:I90"/>
    <mergeCell ref="L84:L90"/>
    <mergeCell ref="M84:M90"/>
    <mergeCell ref="I92:I98"/>
    <mergeCell ref="L92:L98"/>
    <mergeCell ref="M92:M98"/>
    <mergeCell ref="B83:J83"/>
    <mergeCell ref="B99:M99"/>
    <mergeCell ref="B128:B129"/>
    <mergeCell ref="C128:J128"/>
    <mergeCell ref="B132:B133"/>
    <mergeCell ref="C132:C133"/>
    <mergeCell ref="D132:D133"/>
    <mergeCell ref="E132:E133"/>
    <mergeCell ref="F132:F133"/>
    <mergeCell ref="G132:G133"/>
    <mergeCell ref="H132:H133"/>
    <mergeCell ref="I132:I133"/>
    <mergeCell ref="J132:J133"/>
    <mergeCell ref="B136:B137"/>
    <mergeCell ref="C136:C137"/>
    <mergeCell ref="D136:D137"/>
    <mergeCell ref="E136:E137"/>
    <mergeCell ref="F136:F137"/>
    <mergeCell ref="G136:G137"/>
    <mergeCell ref="H136:H137"/>
    <mergeCell ref="I136:I137"/>
    <mergeCell ref="J136:J137"/>
    <mergeCell ref="B139:B140"/>
    <mergeCell ref="C139:C140"/>
    <mergeCell ref="D139:D140"/>
    <mergeCell ref="E139:E140"/>
    <mergeCell ref="F139:F140"/>
    <mergeCell ref="G139:G140"/>
    <mergeCell ref="H139:H140"/>
    <mergeCell ref="I139:I140"/>
    <mergeCell ref="J139:J140"/>
  </mergeCells>
  <printOptions horizontalCentered="1" verticalCentered="1"/>
  <pageMargins left="0.78740157480314965" right="0.78740157480314965" top="1.1811023622047245" bottom="0.39370078740157483" header="0.31496062992125984" footer="0.31496062992125984"/>
  <pageSetup paperSize="9" scale="74" fitToHeight="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Михневич Наталия Владимировна</dc:creator>
  <cp:lastModifiedBy>Михневич Наталия Владимировна</cp:lastModifiedBy>
  <cp:lastPrinted>2024-12-24T13:19:45Z</cp:lastPrinted>
  <dcterms:created xsi:type="dcterms:W3CDTF">2024-03-15T06:23:10Z</dcterms:created>
  <dcterms:modified xsi:type="dcterms:W3CDTF">2025-02-13T12:20:32Z</dcterms:modified>
</cp:coreProperties>
</file>