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41 сессия 18.12.2025\Решение № 231 О бюджете на 2026 год\"/>
    </mc:Choice>
  </mc:AlternateContent>
  <xr:revisionPtr revIDLastSave="0" documentId="13_ncr:1_{CDC3850D-791B-491D-B34A-1D9B6B3FEFA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айон на 2026 год" sheetId="1" r:id="rId1"/>
  </sheets>
  <definedNames>
    <definedName name="Excel_BuiltIn_Print_Area" localSheetId="0">'район на 2026 год'!$A:$C</definedName>
  </definedNames>
  <calcPr calcId="18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22" i="1" l="1"/>
  <c r="C20" i="1"/>
  <c r="C19" i="1"/>
  <c r="C18" i="1"/>
  <c r="C17" i="1"/>
  <c r="C16" i="1"/>
  <c r="C15" i="1"/>
  <c r="C14" i="1"/>
  <c r="C12" i="1"/>
  <c r="C11" i="1"/>
  <c r="C10" i="1"/>
  <c r="C8" i="1"/>
  <c r="C7" i="1" s="1"/>
</calcChain>
</file>

<file path=xl/sharedStrings.xml><?xml version="1.0" encoding="utf-8"?>
<sst xmlns="http://schemas.openxmlformats.org/spreadsheetml/2006/main" count="44" uniqueCount="44">
  <si>
    <t>Приложение 3</t>
  </si>
  <si>
    <t xml:space="preserve">Безвозмездные поступления из краевого бюджета в  бюджет муниципального образования Белореченский муниципальный район Краснодарского края на 2026 год </t>
  </si>
  <si>
    <t>(рублей)</t>
  </si>
  <si>
    <t>Код</t>
  </si>
  <si>
    <t>Наименование дохода</t>
  </si>
  <si>
    <t>2026 год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</si>
  <si>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</si>
  <si>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</si>
  <si>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</si>
  <si>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</si>
  <si>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</si>
  <si>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</si>
  <si>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2 02 20077 05 0000 150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</si>
  <si>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</si>
  <si>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2 02 25228 05 0000 150</t>
  </si>
  <si>
    <t>Субсидии бюджетам муниципальных районов на оснащение объектов спортивной инфраструктуры спортивно-технологическим оборудованием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</si>
  <si>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</si>
  <si>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</si>
  <si>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2 02 25497 05 0000 150</t>
  </si>
  <si>
    <t>Субсидии бюджетам муниципальных районов на реализацию мероприятий по обеспечению жильем молодых семей</t>
  </si>
  <si>
    <t>2 02 25519 05 0000 150</t>
  </si>
  <si>
    <t>Субсидии бюджетам муниципальных районов на поддержку отрасли культуры</t>
  </si>
  <si>
    <t>2 02 29999 05 0000 150</t>
  </si>
  <si>
    <t>Прочие субсидии бюджетам муниципальных районов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</si>
  <si>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</si>
  <si>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</si>
  <si>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2 02 30029 05 0000 150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</si>
  <si>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</si>
  <si>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2 02 35082 05 0000 150</t>
  </si>
  <si>
    <t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</si>
  <si>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</si>
  <si>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</si>
  <si>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2 02 35179 05 0000 150</t>
  </si>
  <si>
    <t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</si>
  <si>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2 02 35303 05 0000 150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</si>
  <si>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</si>
  <si>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2 02 36900 05 0000 150</t>
  </si>
  <si>
    <t>Единая субвенция бюджетам муниципальных районов из бюджета субъекта Российской Федерации</t>
  </si>
  <si>
    <t>Начальник финансового управления</t>
  </si>
  <si>
    <t>администрации муниципального образования</t>
  </si>
  <si>
    <t>Белореченский муниципальный район</t>
  </si>
  <si>
    <t>Краснодарского края</t>
  </si>
  <si>
    <t>Е.А. Греков</t>
  </si>
  <si>
    <t>к  решению Совета муниципального образования Белореченский район от 18 декабря 2025 г. № 231 «О бюджете муниципального образования Белореченский район на 2026 год и на плановый период 2027 и 2028 годов»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</si>
</sst>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.00"/>
  </numFmts>
  <fonts count="6" x14ac:knownFonts="1">
    <font>
      <sz val="10"/>
      <name val="Arial"/>
      <charset val="1"/>
    </font>
    <font>
      <sz val="14"/>
      <name val="Times New Roman"/>
      <charset val="1"/>
    </font>
    <font>
      <sz val="14"/>
      <color rgb="FF000000"/>
      <name val="Times New Roman"/>
      <charset val="1"/>
    </font>
    <font>
      <sz val="14"/>
      <color rgb="FFFF0000"/>
      <name val="Times New Roman"/>
      <charset val="1"/>
    </font>
    <font>
      <b/>
      <sz val="14"/>
      <name val="Times New Roman"/>
      <charset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horizontal="center" vertical="top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165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165" fontId="2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65524"/>
  <sheetViews>
    <sheetView tabSelected="1" view="pageBreakPreview" zoomScale="85" zoomScaleNormal="75" zoomScalePageLayoutView="85" workbookViewId="0">
      <selection activeCell="C2" sqref="C2:D2"/>
    </sheetView>
  </sheetViews>
  <sheetFormatPr defaultRowHeight="18.75" x14ac:dyDescent="0.3"/>
  <cols>
    <col min="1" max="1" width="30.7109375" style="4" customWidth="1"/>
    <col min="2" max="2" width="75.42578125" style="4" customWidth="1"/>
    <col min="3" max="3" width="28.5703125" style="5" customWidth="1"/>
    <col min="4" max="1025" width="6.28515625" style="6" customWidth="1"/>
  </cols>
  <sheetData>
    <row r="1" spans="1:5" ht="19.350000000000001" customHeight="1" x14ac:dyDescent="0.3">
      <c r="A1" s="7"/>
      <c r="B1" s="7"/>
      <c r="C1" s="7" t="s">
        <v>0</v>
      </c>
    </row>
    <row r="2" spans="1:5" s="11" customFormat="1" ht="141.19999999999999" customHeight="1" x14ac:dyDescent="0.3">
      <c r="A2" s="8"/>
      <c r="B2" s="9"/>
      <c r="C2" s="3" t="s">
        <v>43</v>
      </c>
      <c r="D2" s="3"/>
      <c r="E2" s="10"/>
    </row>
    <row r="3" spans="1:5" s="11" customFormat="1" ht="19.350000000000001" customHeight="1" x14ac:dyDescent="0.3">
      <c r="A3" s="4"/>
      <c r="B3" s="12"/>
      <c r="C3" s="13"/>
    </row>
    <row r="4" spans="1:5" s="11" customFormat="1" ht="33.6" customHeight="1" x14ac:dyDescent="0.3">
      <c r="A4" s="2" t="s">
        <v>1</v>
      </c>
      <c r="B4" s="2"/>
      <c r="C4" s="2"/>
    </row>
    <row r="5" spans="1:5" s="11" customFormat="1" x14ac:dyDescent="0.3">
      <c r="A5" s="14"/>
      <c r="B5" s="14"/>
      <c r="C5" s="15" t="s">
        <v>2</v>
      </c>
    </row>
    <row r="6" spans="1:5" x14ac:dyDescent="0.3">
      <c r="A6" s="16" t="s">
        <v>3</v>
      </c>
      <c r="B6" s="17" t="s">
        <v>4</v>
      </c>
      <c r="C6" s="18" t="s">
        <v>5</v>
      </c>
    </row>
    <row r="7" spans="1:5" s="21" customFormat="1" x14ac:dyDescent="0.2">
      <c r="A7" s="19" t="s">
        <v>6</v>
      </c>
      <c r="B7" s="19" t="s">
        <v>7</v>
      </c>
      <c r="C7" s="20">
        <f>C8</f>
        <v>3130436500</v>
      </c>
    </row>
    <row r="8" spans="1:5" s="21" customFormat="1" ht="37.5" x14ac:dyDescent="0.2">
      <c r="A8" s="19" t="s">
        <v>8</v>
      </c>
      <c r="B8" s="19" t="s">
        <v>9</v>
      </c>
      <c r="C8" s="20">
        <f>SUM(C9:C22)</f>
        <v>3130436500</v>
      </c>
    </row>
    <row r="9" spans="1:5" s="21" customFormat="1" ht="56.25" x14ac:dyDescent="0.2">
      <c r="A9" s="19" t="s">
        <v>10</v>
      </c>
      <c r="B9" s="19" t="s">
        <v>11</v>
      </c>
      <c r="C9" s="22">
        <v>242020300</v>
      </c>
    </row>
    <row r="10" spans="1:5" s="21" customFormat="1" ht="58.35" customHeight="1" x14ac:dyDescent="0.2">
      <c r="A10" s="21" t="s">
        <v>12</v>
      </c>
      <c r="B10" s="21" t="s">
        <v>13</v>
      </c>
      <c r="C10" s="23">
        <f>18940800</f>
        <v>18940800</v>
      </c>
    </row>
    <row r="11" spans="1:5" s="21" customFormat="1" ht="56.25" x14ac:dyDescent="0.2">
      <c r="A11" s="21" t="s">
        <v>14</v>
      </c>
      <c r="B11" s="21" t="s">
        <v>15</v>
      </c>
      <c r="C11" s="23">
        <f>3100000</f>
        <v>3100000</v>
      </c>
    </row>
    <row r="12" spans="1:5" s="21" customFormat="1" ht="93.75" x14ac:dyDescent="0.2">
      <c r="A12" s="19" t="s">
        <v>16</v>
      </c>
      <c r="B12" s="24" t="s">
        <v>17</v>
      </c>
      <c r="C12" s="23">
        <f>124579800</f>
        <v>124579800</v>
      </c>
    </row>
    <row r="13" spans="1:5" s="21" customFormat="1" ht="37.5" x14ac:dyDescent="0.2">
      <c r="A13" s="19" t="s">
        <v>18</v>
      </c>
      <c r="B13" s="21" t="s">
        <v>19</v>
      </c>
      <c r="C13" s="23">
        <v>4758900</v>
      </c>
    </row>
    <row r="14" spans="1:5" s="21" customFormat="1" ht="37.5" x14ac:dyDescent="0.2">
      <c r="A14" s="19" t="s">
        <v>20</v>
      </c>
      <c r="B14" s="24" t="s">
        <v>21</v>
      </c>
      <c r="C14" s="23">
        <f>439800</f>
        <v>439800</v>
      </c>
    </row>
    <row r="15" spans="1:5" s="21" customFormat="1" x14ac:dyDescent="0.2">
      <c r="A15" s="19" t="s">
        <v>22</v>
      </c>
      <c r="B15" s="24" t="s">
        <v>23</v>
      </c>
      <c r="C15" s="23">
        <f>1402500+3124100+38326700+9366500+5000000+185923000+1834200</f>
        <v>244977000</v>
      </c>
    </row>
    <row r="16" spans="1:5" s="21" customFormat="1" ht="56.25" x14ac:dyDescent="0.2">
      <c r="A16" s="19" t="s">
        <v>24</v>
      </c>
      <c r="B16" s="24" t="s">
        <v>25</v>
      </c>
      <c r="C16" s="23">
        <f>982600+252000+70646600+960600+187500+66428600+2553900+137500+30100+2067333600+8855300+3127100+2966900+19643000</f>
        <v>2244105300</v>
      </c>
    </row>
    <row r="17" spans="1:254" s="21" customFormat="1" ht="93.75" x14ac:dyDescent="0.2">
      <c r="A17" s="19" t="s">
        <v>26</v>
      </c>
      <c r="B17" s="24" t="s">
        <v>27</v>
      </c>
      <c r="C17" s="23">
        <f>13085900</f>
        <v>13085900</v>
      </c>
    </row>
    <row r="18" spans="1:254" s="21" customFormat="1" ht="75" x14ac:dyDescent="0.2">
      <c r="A18" s="19" t="s">
        <v>28</v>
      </c>
      <c r="B18" s="24" t="s">
        <v>29</v>
      </c>
      <c r="C18" s="23">
        <f>10585300</f>
        <v>10585300</v>
      </c>
    </row>
    <row r="19" spans="1:254" s="21" customFormat="1" ht="75" x14ac:dyDescent="0.2">
      <c r="A19" s="19" t="s">
        <v>30</v>
      </c>
      <c r="B19" s="24" t="s">
        <v>31</v>
      </c>
      <c r="C19" s="25">
        <f>83300</f>
        <v>83300</v>
      </c>
    </row>
    <row r="20" spans="1:254" customFormat="1" ht="93.75" x14ac:dyDescent="0.3">
      <c r="A20" s="19" t="s">
        <v>32</v>
      </c>
      <c r="B20" s="24" t="s">
        <v>33</v>
      </c>
      <c r="C20" s="25">
        <f>8133600</f>
        <v>8133600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 customFormat="1" ht="150" x14ac:dyDescent="0.3">
      <c r="A21" s="19" t="s">
        <v>34</v>
      </c>
      <c r="B21" s="24" t="s">
        <v>35</v>
      </c>
      <c r="C21" s="25">
        <v>99353000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 ht="37.5" x14ac:dyDescent="0.3">
      <c r="A22" s="19" t="s">
        <v>36</v>
      </c>
      <c r="B22" s="24" t="s">
        <v>37</v>
      </c>
      <c r="C22" s="25">
        <f>116273500</f>
        <v>116273500</v>
      </c>
    </row>
    <row r="23" spans="1:254" x14ac:dyDescent="0.3">
      <c r="A23" s="19"/>
      <c r="B23" s="19"/>
      <c r="C23" s="25"/>
    </row>
    <row r="24" spans="1:254" x14ac:dyDescent="0.3">
      <c r="A24" s="19"/>
      <c r="B24" s="19"/>
      <c r="C24" s="25"/>
    </row>
    <row r="25" spans="1:254" x14ac:dyDescent="0.3">
      <c r="A25" s="6" t="s">
        <v>38</v>
      </c>
      <c r="B25" s="10"/>
      <c r="C25" s="25"/>
    </row>
    <row r="26" spans="1:254" ht="17.649999999999999" customHeight="1" x14ac:dyDescent="0.3">
      <c r="A26" s="1" t="s">
        <v>39</v>
      </c>
      <c r="B26" s="1"/>
      <c r="C26" s="26"/>
    </row>
    <row r="27" spans="1:254" ht="17.649999999999999" customHeight="1" x14ac:dyDescent="0.3">
      <c r="A27" s="1" t="s">
        <v>40</v>
      </c>
      <c r="B27" s="1"/>
    </row>
    <row r="28" spans="1:254" x14ac:dyDescent="0.3">
      <c r="A28" s="4" t="s">
        <v>41</v>
      </c>
      <c r="C28" s="5" t="s">
        <v>42</v>
      </c>
    </row>
    <row r="65523" ht="12.75" customHeight="1" x14ac:dyDescent="0.3"/>
    <row r="65524" ht="12.75" customHeight="1" x14ac:dyDescent="0.3"/>
  </sheetData>
  <mergeCells count="4">
    <mergeCell ref="C2:D2"/>
    <mergeCell ref="A4:C4"/>
    <mergeCell ref="A26:B26"/>
    <mergeCell ref="A27:B27"/>
  </mergeCells>
  <pageMargins left="0.78749999999999998" right="0.37291666666666701" top="1.0631944444444399" bottom="0.78749999999999998" header="0.51180555555555496" footer="0.51180555555555496"/>
  <pageSetup paperSize="9" scale="6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37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район на 2026 год</vt:lpstr>
      <vt:lpstr>'район на 2026 год'!Excel_BuiltIn_Print_Area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RePack by Diakov</cp:lastModifiedBy>
  <cp:revision>124</cp:revision>
  <cp:lastPrinted>2024-10-17T07:56:48Z</cp:lastPrinted>
  <dcterms:modified xsi:type="dcterms:W3CDTF">2025-12-22T11:15:20Z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ScaleCrop">
    <vt:bool>false</vt:bool>
  </property>
</Properties>
</file>